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14210"/>
</workbook>
</file>

<file path=xl/calcChain.xml><?xml version="1.0" encoding="utf-8"?>
<calcChain xmlns="http://schemas.openxmlformats.org/spreadsheetml/2006/main">
  <c r="D20" i="4"/>
  <c r="G20"/>
  <c r="D20" i="11"/>
  <c r="G20"/>
  <c r="F20" i="4"/>
  <c r="C20" i="11"/>
  <c r="F20"/>
  <c r="E20" i="4"/>
  <c r="B20" i="11"/>
  <c r="B20" i="4"/>
  <c r="D20" i="10"/>
  <c r="G20"/>
  <c r="C20"/>
  <c r="F20"/>
  <c r="B20"/>
  <c r="C20" i="9"/>
  <c r="C19" i="4"/>
  <c r="D20" i="9"/>
  <c r="D19" i="4"/>
  <c r="G19"/>
  <c r="F20" i="9"/>
  <c r="E19" i="4"/>
  <c r="G20" i="9"/>
  <c r="F19" i="4"/>
  <c r="B20" i="9"/>
  <c r="B19" i="4"/>
  <c r="C20" i="8"/>
  <c r="C18" i="4"/>
  <c r="D20" i="8"/>
  <c r="D18" i="4"/>
  <c r="G18"/>
  <c r="B20" i="8"/>
  <c r="B18" i="4"/>
  <c r="G17"/>
  <c r="B20" i="7"/>
  <c r="B17" i="4"/>
  <c r="D20" i="7"/>
  <c r="D17" i="4"/>
  <c r="C20" i="7"/>
  <c r="C17" i="4"/>
  <c r="E17"/>
  <c r="G16"/>
  <c r="D20" i="6"/>
  <c r="D16" i="4"/>
  <c r="D20" i="5"/>
  <c r="D14" i="4"/>
  <c r="D43"/>
  <c r="D45"/>
  <c r="D46"/>
  <c r="C20" i="6"/>
  <c r="C16" i="4"/>
  <c r="F20" i="6"/>
  <c r="E16" i="4"/>
  <c r="B20" i="6"/>
  <c r="B16" i="4"/>
  <c r="C20" i="5"/>
  <c r="C14" i="4"/>
  <c r="G14"/>
  <c r="G43"/>
  <c r="F20" i="5"/>
  <c r="E14" i="4"/>
  <c r="E18"/>
  <c r="E43"/>
  <c r="E45"/>
  <c r="G20" i="5"/>
  <c r="F14" i="4"/>
  <c r="B20" i="5"/>
  <c r="B14" i="4"/>
  <c r="F20" i="8"/>
  <c r="B43" i="4"/>
  <c r="B45"/>
  <c r="B46"/>
  <c r="C20"/>
  <c r="C43"/>
  <c r="C45"/>
  <c r="C46"/>
  <c r="E46"/>
  <c r="G20" i="8"/>
  <c r="F18" i="4"/>
  <c r="G20" i="6"/>
  <c r="F16" i="4"/>
  <c r="G20" i="7"/>
  <c r="F17" i="4"/>
  <c r="B48"/>
  <c r="F43"/>
  <c r="F45"/>
  <c r="F46"/>
  <c r="B49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<sst xmlns="http://schemas.openxmlformats.org/spreadsheetml/2006/main" count="203" uniqueCount="143">
  <si>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</si>
  <si>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</si>
  <si>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</si>
  <si>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</si>
  <si>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</si>
  <si>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</si>
  <si>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</si>
  <si>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</si>
  <si>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</si>
  <si>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</si>
  <si>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</si>
  <si>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</si>
  <si>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</si>
  <si>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</si>
  <si>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</si>
  <si>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</si>
  <si>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</si>
  <si>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</si>
  <si>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</si>
  <si>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</si>
  <si>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</si>
  <si>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</si>
  <si>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</si>
  <si>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</si>
  <si>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</si>
  <si>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</si>
  <si>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</si>
  <si>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</si>
  <si>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</si>
  <si>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</si>
  <si>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</si>
  <si>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</si>
  <si>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</si>
  <si>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</si>
  <si>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</si>
  <si>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</si>
  <si>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</si>
  <si>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</si>
  <si>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</si>
  <si>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</si>
  <si>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</si>
  <si>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</si>
  <si>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</si>
  <si>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</si>
  <si>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</si>
  <si>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</si>
  <si>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</si>
  <si>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</si>
  <si>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</si>
  <si>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</si>
  <si>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</si>
  <si>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</si>
  <si>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</si>
  <si>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</si>
  <si>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</si>
  <si>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</si>
  <si>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</si>
  <si>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</si>
  <si>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</si>
  <si>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</si>
  <si>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</si>
  <si>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</si>
  <si>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</si>
  <si>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</si>
  <si>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</si>
  <si>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</si>
  <si>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</si>
  <si>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</si>
  <si>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</si>
  <si>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</si>
  <si>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</si>
  <si>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</si>
  <si>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</si>
  <si>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</si>
  <si>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</si>
  <si>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</si>
  <si>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</si>
  <si>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</si>
  <si>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</si>
  <si>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</si>
  <si>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</si>
  <si>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</si>
  <si>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</si>
  <si>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</si>
  <si>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</si>
  <si>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</si>
  <si>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</si>
  <si>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</si>
  <si>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</si>
  <si>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</si>
  <si>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</si>
  <si>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</si>
  <si>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</si>
  <si>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</si>
  <si>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</si>
  <si>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</si>
  <si>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</si>
  <si>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</si>
  <si>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</si>
  <si>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</si>
  <si>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</si>
  <si>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</si>
  <si>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</si>
  <si>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</si>
  <si>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</si>
  <si>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</si>
  <si>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</si>
  <si>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</si>
  <si>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</si>
  <si>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</si>
  <si>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</si>
  <si>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</si>
  <si>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</si>
  <si>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</si>
  <si>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</si>
  <si>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</si>
  <si>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</si>
  <si>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</si>
  <si>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</si>
  <si>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</si>
  <si>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</si>
  <si>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</si>
  <si>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</si>
  <si>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</si>
  <si>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</si>
  <si>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</si>
  <si>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</si>
  <si>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</si>
  <si>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</si>
  <si>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</si>
  <si>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</si>
  <si>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</si>
  <si>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</si>
  <si>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</si>
  <si>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</si>
  <si>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</si>
  <si>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</si>
  <si>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</si>
  <si>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</si>
  <si>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Per Cliff's Spreadsheet (Judy will make pgm changes). 'Can this be a MOD item' rules (dimensions/materials, etc)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</si>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</sst>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pane xSplit="1" ySplit="1" topLeftCell="B25" activePane="bottomRight" state="frozen"/>
      <selection pane="topRight" activeCell="B1" sqref="B1"/>
      <selection pane="bottomLeft" activeCell="A2" sqref="A2"/>
      <selection pane="bottomRight" activeCell="H39" sqref="H39"/>
    </sheetView>
  </sheetViews>
  <sheetFormatPr defaultColWidth="17.85546875" defaultRowHeight="15"/>
  <cols>
    <col min="1" max="2" width="21.7109375" customWidth="1"/>
    <col min="3" max="7" width="15.140625" customWidth="1"/>
    <col min="8" max="8" width="64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102</v>
      </c>
      <c r="F1" s="4" t="s">
        <v>10</v>
      </c>
      <c r="G1" s="4" t="s">
        <v>111</v>
      </c>
      <c r="H1" s="6"/>
    </row>
    <row r="3" spans="1:8" ht="30">
      <c r="A3" t="s">
        <v>11</v>
      </c>
      <c r="B3" s="18">
        <v>3</v>
      </c>
      <c r="C3" s="18">
        <v>4</v>
      </c>
      <c r="D3" s="18">
        <v>4</v>
      </c>
      <c r="E3" s="18">
        <v>3</v>
      </c>
      <c r="F3" s="18">
        <v>3</v>
      </c>
      <c r="G3" s="18">
        <v>4</v>
      </c>
      <c r="H3" s="1" t="s">
        <v>38</v>
      </c>
    </row>
    <row r="4" spans="1:8" s="17" customFormat="1">
      <c r="A4" s="17" t="s">
        <v>12</v>
      </c>
      <c r="B4" s="19">
        <v>3.5</v>
      </c>
      <c r="C4" s="20">
        <v>4</v>
      </c>
      <c r="D4" s="19">
        <v>4</v>
      </c>
      <c r="E4" s="19">
        <v>4</v>
      </c>
      <c r="F4" s="19">
        <v>3</v>
      </c>
      <c r="G4" s="19">
        <v>6</v>
      </c>
      <c r="H4" s="29" t="s">
        <v>142</v>
      </c>
    </row>
    <row r="5" spans="1:8">
      <c r="A5" t="s">
        <v>37</v>
      </c>
      <c r="B5" s="18">
        <v>1</v>
      </c>
      <c r="C5" s="18">
        <v>3</v>
      </c>
      <c r="D5" s="18">
        <v>0</v>
      </c>
      <c r="E5" s="18">
        <v>1</v>
      </c>
      <c r="F5" s="18">
        <v>0</v>
      </c>
      <c r="G5" s="18">
        <v>1</v>
      </c>
      <c r="H5" s="1" t="s">
        <v>39</v>
      </c>
    </row>
    <row r="6" spans="1:8">
      <c r="A6" t="s">
        <v>35</v>
      </c>
      <c r="B6" s="18">
        <v>2</v>
      </c>
      <c r="C6" s="18">
        <v>7</v>
      </c>
      <c r="D6" s="18">
        <v>0</v>
      </c>
      <c r="E6" s="18">
        <v>3</v>
      </c>
      <c r="F6" s="18">
        <v>0</v>
      </c>
      <c r="G6" s="18">
        <v>4</v>
      </c>
      <c r="H6" s="1" t="s">
        <v>141</v>
      </c>
    </row>
    <row r="7" spans="1:8" s="2" customFormat="1">
      <c r="A7" s="2" t="s">
        <v>4</v>
      </c>
      <c r="B7" s="21">
        <v>2</v>
      </c>
      <c r="C7" s="21">
        <v>3</v>
      </c>
      <c r="D7" s="21">
        <v>2</v>
      </c>
      <c r="E7" s="21">
        <v>1</v>
      </c>
      <c r="F7" s="21">
        <v>0</v>
      </c>
      <c r="G7" s="21">
        <v>2</v>
      </c>
      <c r="H7" s="3" t="s">
        <v>40</v>
      </c>
    </row>
    <row r="8" spans="1:8" s="2" customFormat="1">
      <c r="A8" s="2" t="s">
        <v>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3" t="s">
        <v>41</v>
      </c>
    </row>
    <row r="9" spans="1:8" s="2" customFormat="1">
      <c r="A9" s="2" t="s">
        <v>14</v>
      </c>
      <c r="B9" s="21">
        <v>1</v>
      </c>
      <c r="C9" s="21">
        <v>2</v>
      </c>
      <c r="D9" s="21">
        <v>2</v>
      </c>
      <c r="E9" s="21">
        <v>1</v>
      </c>
      <c r="F9" s="21">
        <v>1</v>
      </c>
      <c r="G9" s="21">
        <v>1</v>
      </c>
      <c r="H9" s="3" t="s">
        <v>42</v>
      </c>
    </row>
    <row r="10" spans="1:8" s="2" customFormat="1">
      <c r="A10" s="2" t="s">
        <v>22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3" t="s">
        <v>43</v>
      </c>
    </row>
    <row r="11" spans="1:8" s="2" customFormat="1">
      <c r="A11" s="2" t="s">
        <v>13</v>
      </c>
      <c r="B11" s="21">
        <v>0</v>
      </c>
      <c r="C11" s="21">
        <v>0</v>
      </c>
      <c r="D11" s="21">
        <v>0</v>
      </c>
      <c r="E11" s="21">
        <v>1</v>
      </c>
      <c r="F11" s="21">
        <v>1</v>
      </c>
      <c r="G11" s="21">
        <v>2</v>
      </c>
      <c r="H11" s="3" t="s">
        <v>42</v>
      </c>
    </row>
    <row r="12" spans="1:8" s="2" customFormat="1">
      <c r="A12" s="2" t="s">
        <v>28</v>
      </c>
      <c r="B12" s="21">
        <v>3</v>
      </c>
      <c r="C12" s="21">
        <v>3</v>
      </c>
      <c r="D12" s="21">
        <v>2</v>
      </c>
      <c r="E12" s="21">
        <v>2</v>
      </c>
      <c r="F12" s="21">
        <v>2</v>
      </c>
      <c r="G12" s="21">
        <v>2</v>
      </c>
      <c r="H12" s="3" t="s">
        <v>44</v>
      </c>
    </row>
    <row r="13" spans="1:8" s="2" customFormat="1">
      <c r="A13" s="2" t="s">
        <v>16</v>
      </c>
      <c r="B13" s="21">
        <v>0.8</v>
      </c>
      <c r="C13" s="21">
        <v>0</v>
      </c>
      <c r="D13" s="21">
        <v>2</v>
      </c>
      <c r="E13" s="21">
        <v>1</v>
      </c>
      <c r="F13" s="21">
        <v>2</v>
      </c>
      <c r="G13" s="21">
        <v>3</v>
      </c>
      <c r="H13" s="3" t="s">
        <v>42</v>
      </c>
    </row>
    <row r="14" spans="1:8" s="7" customFormat="1">
      <c r="A14" s="7" t="s">
        <v>3</v>
      </c>
      <c r="B14" s="22">
        <f ca="1">'Active Cart'!B20</f>
        <v>11.9</v>
      </c>
      <c r="C14" s="22">
        <f ca="1">'Active Cart'!C20</f>
        <v>15.1</v>
      </c>
      <c r="D14" s="22">
        <f ca="1">'Active Cart'!D20</f>
        <v>18</v>
      </c>
      <c r="E14" s="22">
        <f ca="1">'Active Cart'!F20</f>
        <v>4.5299999999999994</v>
      </c>
      <c r="F14" s="22">
        <f ca="1">'Active Cart'!G20</f>
        <v>5.3999999999999995</v>
      </c>
      <c r="G14" s="22">
        <f ca="1">'Active Cart'!E20</f>
        <v>3</v>
      </c>
      <c r="H14" s="8" t="s">
        <v>72</v>
      </c>
    </row>
    <row r="15" spans="1:8">
      <c r="A15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" t="s">
        <v>69</v>
      </c>
    </row>
    <row r="16" spans="1:8">
      <c r="A16" t="s">
        <v>19</v>
      </c>
      <c r="B16" s="18">
        <f ca="1">'Share Cart'!B20</f>
        <v>2.2999999999999998</v>
      </c>
      <c r="C16" s="18">
        <f ca="1">'Share Cart'!C20</f>
        <v>3.9</v>
      </c>
      <c r="D16" s="18">
        <f ca="1">'Share Cart'!D20</f>
        <v>4.0999999999999996</v>
      </c>
      <c r="E16" s="18">
        <f ca="1">'Share Cart'!F20</f>
        <v>1.17</v>
      </c>
      <c r="F16" s="18">
        <f ca="1">'Share Cart'!G20</f>
        <v>1.2299999999999998</v>
      </c>
      <c r="G16" s="18">
        <f ca="1">'Share Cart'!E20</f>
        <v>2</v>
      </c>
    </row>
    <row r="17" spans="1:8">
      <c r="A17" t="s">
        <v>0</v>
      </c>
      <c r="B17" s="18">
        <f ca="1">'Save Items'!B20</f>
        <v>0.2</v>
      </c>
      <c r="C17" s="23">
        <f ca="1">'Save Items'!C20</f>
        <v>0</v>
      </c>
      <c r="D17" s="18">
        <f ca="1">'Save Items'!D20</f>
        <v>1.8</v>
      </c>
      <c r="E17" s="23">
        <f ca="1">'Save Items'!F20</f>
        <v>2</v>
      </c>
      <c r="F17" s="18">
        <f ca="1">'Save Items'!G20</f>
        <v>0.54</v>
      </c>
      <c r="G17" s="18">
        <f ca="1">'Save Items'!E20</f>
        <v>2</v>
      </c>
    </row>
    <row r="18" spans="1:8">
      <c r="A18" t="s">
        <v>1</v>
      </c>
      <c r="B18" s="18">
        <f ca="1">'Order History'!B20</f>
        <v>2</v>
      </c>
      <c r="C18" s="18">
        <f ca="1">'Order History'!C20</f>
        <v>2</v>
      </c>
      <c r="D18" s="18">
        <f ca="1">'Order History'!D20</f>
        <v>3.2</v>
      </c>
      <c r="E18" s="18">
        <f ca="1">'Order History'!F20</f>
        <v>0.6</v>
      </c>
      <c r="F18" s="18">
        <f ca="1">'Order History'!G20</f>
        <v>0.96</v>
      </c>
      <c r="G18" s="18">
        <f ca="1">'Order History'!E20</f>
        <v>2</v>
      </c>
    </row>
    <row r="19" spans="1:8">
      <c r="A19" t="s">
        <v>2</v>
      </c>
      <c r="B19" s="18">
        <f ca="1">'Saved Carts'!B20</f>
        <v>3.5</v>
      </c>
      <c r="C19" s="18">
        <f ca="1">'Saved Carts'!C20</f>
        <v>3</v>
      </c>
      <c r="D19" s="18">
        <f ca="1">'Saved Carts'!D20</f>
        <v>3</v>
      </c>
      <c r="E19" s="18">
        <f ca="1">'Saved Carts'!F20</f>
        <v>0.89999999999999991</v>
      </c>
      <c r="F19" s="18">
        <f ca="1">'Saved Carts'!G20</f>
        <v>0.89999999999999991</v>
      </c>
      <c r="G19" s="18">
        <f ca="1">'Saved Carts'!E20</f>
        <v>2</v>
      </c>
    </row>
    <row r="20" spans="1:8">
      <c r="A20" t="s">
        <v>90</v>
      </c>
      <c r="B20" s="18">
        <f ca="1">'Data Conversions'!B20</f>
        <v>5</v>
      </c>
      <c r="C20" s="18">
        <f ca="1">'Data Conversions'!C20</f>
        <v>4.5</v>
      </c>
      <c r="D20" s="18">
        <f ca="1">'Data Conversions'!D20</f>
        <v>0</v>
      </c>
      <c r="E20" s="18">
        <f ca="1">'Data Conversions'!F20</f>
        <v>1.3499999999999999</v>
      </c>
      <c r="F20" s="18">
        <f ca="1">'Data Conversions'!G20</f>
        <v>0</v>
      </c>
      <c r="G20" s="18">
        <f ca="1">'Data Conversions'!E20</f>
        <v>4</v>
      </c>
    </row>
    <row r="21" spans="1:8" s="10" customFormat="1">
      <c r="A21" s="10" t="s">
        <v>26</v>
      </c>
      <c r="B21" s="24">
        <v>9</v>
      </c>
      <c r="C21" s="24">
        <v>15</v>
      </c>
      <c r="D21" s="24">
        <v>9.5</v>
      </c>
      <c r="E21" s="24">
        <v>4</v>
      </c>
      <c r="F21" s="24">
        <v>2</v>
      </c>
      <c r="G21" s="24">
        <v>5</v>
      </c>
      <c r="H21" s="11"/>
    </row>
    <row r="22" spans="1:8" s="10" customFormat="1">
      <c r="A22" s="10" t="s">
        <v>20</v>
      </c>
      <c r="B22" s="24">
        <v>3</v>
      </c>
      <c r="C22" s="24">
        <v>4</v>
      </c>
      <c r="D22" s="24">
        <v>6</v>
      </c>
      <c r="E22" s="24">
        <v>2</v>
      </c>
      <c r="F22" s="24">
        <v>2</v>
      </c>
      <c r="G22" s="24">
        <v>3</v>
      </c>
      <c r="H22" s="11"/>
    </row>
    <row r="23" spans="1:8" s="10" customFormat="1">
      <c r="A23" s="10" t="s">
        <v>17</v>
      </c>
      <c r="B23" s="24">
        <v>1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11"/>
    </row>
    <row r="24" spans="1:8" s="10" customFormat="1">
      <c r="A24" s="10" t="s">
        <v>27</v>
      </c>
      <c r="B24" s="24">
        <v>3</v>
      </c>
      <c r="C24" s="24">
        <v>4</v>
      </c>
      <c r="D24" s="24">
        <v>4</v>
      </c>
      <c r="E24" s="24">
        <v>2</v>
      </c>
      <c r="F24" s="24">
        <v>2</v>
      </c>
      <c r="G24" s="24">
        <v>2</v>
      </c>
      <c r="H24" s="11"/>
    </row>
    <row r="25" spans="1:8" s="10" customFormat="1">
      <c r="A25" s="10" t="s">
        <v>23</v>
      </c>
      <c r="B25" s="24">
        <v>5</v>
      </c>
      <c r="C25" s="24">
        <v>4</v>
      </c>
      <c r="D25" s="24">
        <v>4</v>
      </c>
      <c r="E25" s="24">
        <v>2</v>
      </c>
      <c r="F25" s="24">
        <v>2</v>
      </c>
      <c r="G25" s="24">
        <v>2</v>
      </c>
      <c r="H25" s="11"/>
    </row>
    <row r="26" spans="1:8" s="10" customFormat="1">
      <c r="A26" s="10" t="s">
        <v>21</v>
      </c>
      <c r="B26" s="24">
        <v>6</v>
      </c>
      <c r="C26" s="24">
        <v>10</v>
      </c>
      <c r="D26" s="24">
        <v>10</v>
      </c>
      <c r="E26" s="24">
        <v>4</v>
      </c>
      <c r="F26" s="24">
        <v>4</v>
      </c>
      <c r="G26" s="24">
        <v>4</v>
      </c>
      <c r="H26" s="11"/>
    </row>
    <row r="27" spans="1:8" s="10" customFormat="1">
      <c r="A27" s="10" t="s">
        <v>24</v>
      </c>
      <c r="B27" s="24">
        <v>6</v>
      </c>
      <c r="C27" s="24">
        <v>14</v>
      </c>
      <c r="D27" s="24">
        <v>3</v>
      </c>
      <c r="E27" s="24">
        <v>4</v>
      </c>
      <c r="F27" s="24">
        <v>4</v>
      </c>
      <c r="G27" s="24">
        <v>10</v>
      </c>
      <c r="H27" s="11"/>
    </row>
    <row r="28" spans="1:8" s="10" customFormat="1">
      <c r="A28" s="10" t="s">
        <v>29</v>
      </c>
      <c r="B28" s="24">
        <v>8</v>
      </c>
      <c r="C28" s="24">
        <v>4</v>
      </c>
      <c r="D28" s="24">
        <v>8</v>
      </c>
      <c r="E28" s="24">
        <v>3</v>
      </c>
      <c r="F28" s="24">
        <v>3</v>
      </c>
      <c r="G28" s="24">
        <v>3</v>
      </c>
      <c r="H28" s="11"/>
    </row>
    <row r="29" spans="1:8" s="10" customFormat="1">
      <c r="A29" s="10" t="s">
        <v>25</v>
      </c>
      <c r="B29" s="24">
        <v>2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11"/>
    </row>
    <row r="30" spans="1:8" s="10" customFormat="1" ht="30.75" customHeight="1">
      <c r="A30" s="10" t="s">
        <v>52</v>
      </c>
      <c r="B30" s="24">
        <v>5</v>
      </c>
      <c r="C30" s="24">
        <v>4</v>
      </c>
      <c r="D30" s="24">
        <v>4</v>
      </c>
      <c r="E30" s="24">
        <v>2</v>
      </c>
      <c r="F30" s="24">
        <v>2</v>
      </c>
      <c r="G30" s="24">
        <v>2</v>
      </c>
      <c r="H30" s="11" t="s">
        <v>94</v>
      </c>
    </row>
    <row r="31" spans="1:8" s="10" customFormat="1">
      <c r="A31" s="10" t="s">
        <v>53</v>
      </c>
      <c r="B31" s="24">
        <v>4</v>
      </c>
      <c r="C31" s="24">
        <v>5</v>
      </c>
      <c r="D31" s="24">
        <v>0</v>
      </c>
      <c r="E31" s="24">
        <v>2</v>
      </c>
      <c r="F31" s="24">
        <v>0</v>
      </c>
      <c r="G31" s="24">
        <v>2</v>
      </c>
      <c r="H31" s="11" t="s">
        <v>95</v>
      </c>
    </row>
    <row r="32" spans="1:8" s="15" customFormat="1" ht="75">
      <c r="A32" s="15" t="s">
        <v>45</v>
      </c>
      <c r="B32" s="25">
        <v>3</v>
      </c>
      <c r="C32" s="25">
        <v>3</v>
      </c>
      <c r="D32" s="25">
        <v>3</v>
      </c>
      <c r="E32" s="25">
        <v>1</v>
      </c>
      <c r="F32" s="25">
        <v>0</v>
      </c>
      <c r="G32" s="25">
        <v>1</v>
      </c>
      <c r="H32" s="16" t="s">
        <v>137</v>
      </c>
    </row>
    <row r="33" spans="1:8" s="15" customFormat="1">
      <c r="A33" s="15" t="s">
        <v>46</v>
      </c>
      <c r="B33" s="25">
        <v>8</v>
      </c>
      <c r="C33" s="25">
        <v>4</v>
      </c>
      <c r="D33" s="25">
        <v>5</v>
      </c>
      <c r="E33" s="25">
        <v>2</v>
      </c>
      <c r="F33" s="25">
        <v>2</v>
      </c>
      <c r="G33" s="25">
        <v>3</v>
      </c>
      <c r="H33" s="16" t="s">
        <v>96</v>
      </c>
    </row>
    <row r="34" spans="1:8" s="15" customFormat="1">
      <c r="A34" s="15" t="s">
        <v>48</v>
      </c>
      <c r="B34" s="25">
        <v>2</v>
      </c>
      <c r="C34" s="25">
        <v>3</v>
      </c>
      <c r="D34" s="25">
        <v>0</v>
      </c>
      <c r="E34" s="25">
        <v>1</v>
      </c>
      <c r="F34" s="25">
        <v>0</v>
      </c>
      <c r="G34" s="25">
        <v>1</v>
      </c>
      <c r="H34" s="16" t="s">
        <v>47</v>
      </c>
    </row>
    <row r="35" spans="1:8" s="15" customFormat="1">
      <c r="A35" s="15" t="s">
        <v>49</v>
      </c>
      <c r="B35" s="25">
        <v>1</v>
      </c>
      <c r="C35" s="25">
        <v>2</v>
      </c>
      <c r="D35" s="25">
        <v>0</v>
      </c>
      <c r="E35" s="25">
        <v>1</v>
      </c>
      <c r="F35" s="25">
        <v>0</v>
      </c>
      <c r="G35" s="25">
        <v>1</v>
      </c>
      <c r="H35" s="16" t="s">
        <v>50</v>
      </c>
    </row>
    <row r="36" spans="1:8" s="15" customFormat="1" ht="30">
      <c r="A36" s="15" t="s">
        <v>51</v>
      </c>
      <c r="B36" s="25">
        <v>5</v>
      </c>
      <c r="C36" s="25">
        <v>7</v>
      </c>
      <c r="D36" s="25">
        <v>0</v>
      </c>
      <c r="E36" s="25">
        <v>2</v>
      </c>
      <c r="F36" s="25">
        <v>0</v>
      </c>
      <c r="G36" s="25">
        <v>2</v>
      </c>
      <c r="H36" s="16" t="s">
        <v>97</v>
      </c>
    </row>
    <row r="37" spans="1:8" s="15" customFormat="1" ht="30">
      <c r="A37" s="15" t="s">
        <v>54</v>
      </c>
      <c r="B37" s="25">
        <v>4</v>
      </c>
      <c r="C37" s="25">
        <v>8</v>
      </c>
      <c r="D37" s="25">
        <v>0</v>
      </c>
      <c r="E37" s="25">
        <v>2</v>
      </c>
      <c r="F37" s="25">
        <v>0</v>
      </c>
      <c r="G37" s="25">
        <v>2</v>
      </c>
      <c r="H37" s="16" t="s">
        <v>98</v>
      </c>
    </row>
    <row r="38" spans="1:8" s="15" customFormat="1" ht="30">
      <c r="A38" s="15" t="s">
        <v>99</v>
      </c>
      <c r="B38" s="30">
        <v>0</v>
      </c>
      <c r="C38" s="25">
        <v>2</v>
      </c>
      <c r="D38" s="25">
        <v>2</v>
      </c>
      <c r="E38" s="25">
        <v>1</v>
      </c>
      <c r="F38" s="25">
        <v>1</v>
      </c>
      <c r="G38" s="25">
        <v>1</v>
      </c>
      <c r="H38" s="16" t="s">
        <v>140</v>
      </c>
    </row>
    <row r="39" spans="1:8" s="15" customFormat="1" ht="30">
      <c r="A39" s="15" t="s">
        <v>100</v>
      </c>
      <c r="B39" s="28">
        <v>0</v>
      </c>
      <c r="C39" s="25">
        <v>5</v>
      </c>
      <c r="D39" s="25">
        <v>0</v>
      </c>
      <c r="E39" s="25">
        <v>1</v>
      </c>
      <c r="F39" s="25">
        <v>0</v>
      </c>
      <c r="G39" s="25"/>
      <c r="H39" s="16" t="s">
        <v>139</v>
      </c>
    </row>
    <row r="40" spans="1:8" s="15" customFormat="1">
      <c r="A40" s="15" t="s">
        <v>101</v>
      </c>
      <c r="B40" s="25">
        <v>2</v>
      </c>
      <c r="C40" s="25">
        <v>9</v>
      </c>
      <c r="D40" s="25">
        <v>0</v>
      </c>
      <c r="E40" s="25">
        <v>2</v>
      </c>
      <c r="F40" s="25">
        <v>0</v>
      </c>
      <c r="G40" s="25">
        <v>1</v>
      </c>
      <c r="H40" s="16" t="s">
        <v>138</v>
      </c>
    </row>
    <row r="41" spans="1:8" s="15" customFormat="1" ht="30">
      <c r="A41" s="15" t="s">
        <v>112</v>
      </c>
      <c r="B41" s="25">
        <v>1</v>
      </c>
      <c r="C41" s="25">
        <v>3</v>
      </c>
      <c r="D41" s="25">
        <v>0</v>
      </c>
      <c r="E41" s="25">
        <v>1</v>
      </c>
      <c r="F41" s="25">
        <v>0</v>
      </c>
      <c r="G41" s="25">
        <v>1</v>
      </c>
      <c r="H41" s="16" t="s">
        <v>113</v>
      </c>
    </row>
    <row r="42" spans="1:8">
      <c r="B42" s="18"/>
      <c r="C42" s="18"/>
      <c r="D42" s="18"/>
      <c r="E42" s="18"/>
      <c r="F42" s="18"/>
      <c r="G42" s="18"/>
    </row>
    <row r="43" spans="1:8">
      <c r="A43" t="s">
        <v>31</v>
      </c>
      <c r="B43" s="18">
        <f t="shared" ref="B43:G43" si="0">SUM(B3:B42)</f>
        <v>121.2</v>
      </c>
      <c r="C43" s="18">
        <f t="shared" si="0"/>
        <v>170.5</v>
      </c>
      <c r="D43" s="18">
        <f t="shared" si="0"/>
        <v>108.6</v>
      </c>
      <c r="E43" s="18">
        <f t="shared" si="0"/>
        <v>71.550000000000011</v>
      </c>
      <c r="F43" s="18">
        <f t="shared" si="0"/>
        <v>50.03</v>
      </c>
      <c r="G43" s="18">
        <f t="shared" si="0"/>
        <v>93</v>
      </c>
    </row>
    <row r="44" spans="1:8">
      <c r="A44" t="s">
        <v>103</v>
      </c>
      <c r="B44" s="18">
        <v>2</v>
      </c>
      <c r="C44" s="18">
        <v>2.4</v>
      </c>
      <c r="D44" s="18">
        <v>1.6</v>
      </c>
      <c r="E44" s="18">
        <v>2.4</v>
      </c>
      <c r="F44" s="18">
        <v>1.6</v>
      </c>
      <c r="G44" s="26" t="s">
        <v>109</v>
      </c>
    </row>
    <row r="45" spans="1:8">
      <c r="A45" t="s">
        <v>30</v>
      </c>
      <c r="B45" s="18">
        <f>(((B43/B44)+0.49)/5)</f>
        <v>12.218</v>
      </c>
      <c r="C45" s="18">
        <f>(((C43/C44)+0.49)/5)</f>
        <v>14.306333333333333</v>
      </c>
      <c r="D45" s="18">
        <f>(((D43/D44)+0.49)/5)</f>
        <v>13.672999999999996</v>
      </c>
      <c r="E45" s="18">
        <f>(((E43/E44)+0.49)/5)</f>
        <v>6.0605000000000011</v>
      </c>
      <c r="F45" s="18">
        <f>(((F43/F44)+0.49)/5)</f>
        <v>6.35175</v>
      </c>
      <c r="G45" s="27" t="s">
        <v>110</v>
      </c>
    </row>
    <row r="46" spans="1:8">
      <c r="A46" t="s">
        <v>32</v>
      </c>
      <c r="B46" s="5">
        <f ca="1">TODAY()+(B45*7)</f>
        <v>41558.525999999998</v>
      </c>
      <c r="C46" s="5">
        <f ca="1">TODAY()+(C45*7)</f>
        <v>41573.14433333333</v>
      </c>
      <c r="D46" s="5">
        <f ca="1">TODAY()+(D45*7)</f>
        <v>41568.711000000003</v>
      </c>
      <c r="E46" s="5">
        <f ca="1">C46+(E45*7)</f>
        <v>41615.567833333327</v>
      </c>
      <c r="F46" s="5">
        <f ca="1">D46+(F45*7)</f>
        <v>41613.17325</v>
      </c>
      <c r="G46" s="9" t="s">
        <v>108</v>
      </c>
    </row>
    <row r="48" spans="1:8">
      <c r="A48" t="s">
        <v>33</v>
      </c>
      <c r="B48" s="5">
        <f ca="1">IF(C46&gt;D46,C46,D46)</f>
        <v>41573.14433333333</v>
      </c>
    </row>
    <row r="49" spans="1:2">
      <c r="A49" t="s">
        <v>34</v>
      </c>
      <c r="B49" s="5">
        <f ca="1">IF(E46&gt;F46,E46,F46)</f>
        <v>41615.567833333327</v>
      </c>
    </row>
    <row r="50" spans="1:2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104</v>
      </c>
      <c r="B1">
        <v>2.4</v>
      </c>
    </row>
    <row r="2" spans="1:2">
      <c r="A2" t="s">
        <v>105</v>
      </c>
      <c r="B2">
        <v>1.6</v>
      </c>
    </row>
    <row r="3" spans="1:2">
      <c r="A3" t="s">
        <v>107</v>
      </c>
      <c r="B3">
        <v>2</v>
      </c>
    </row>
    <row r="4" spans="1:2">
      <c r="A4" t="s">
        <v>106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124</v>
      </c>
    </row>
    <row r="2" spans="1:1">
      <c r="A2" s="12" t="s">
        <v>125</v>
      </c>
    </row>
    <row r="3" spans="1:1">
      <c r="A3" s="12" t="s">
        <v>126</v>
      </c>
    </row>
    <row r="4" spans="1:1">
      <c r="A4" s="12" t="s">
        <v>127</v>
      </c>
    </row>
    <row r="6" spans="1:1">
      <c r="A6" s="10" t="s">
        <v>128</v>
      </c>
    </row>
    <row r="7" spans="1:1">
      <c r="A7" s="10" t="s">
        <v>129</v>
      </c>
    </row>
    <row r="8" spans="1:1">
      <c r="A8" s="10" t="s">
        <v>130</v>
      </c>
    </row>
    <row r="9" spans="1:1">
      <c r="A9" s="10" t="s">
        <v>131</v>
      </c>
    </row>
    <row r="10" spans="1:1">
      <c r="A10" s="10" t="s">
        <v>132</v>
      </c>
    </row>
    <row r="11" spans="1:1">
      <c r="A11" s="10" t="s">
        <v>133</v>
      </c>
    </row>
    <row r="13" spans="1:1">
      <c r="A13" s="13" t="s">
        <v>134</v>
      </c>
    </row>
    <row r="14" spans="1:1">
      <c r="A14" s="13" t="s">
        <v>135</v>
      </c>
    </row>
    <row r="15" spans="1:1">
      <c r="A15" s="13" t="s">
        <v>136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13" sqref="D13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55</v>
      </c>
      <c r="B2">
        <v>1</v>
      </c>
      <c r="C2">
        <v>1</v>
      </c>
      <c r="D2">
        <v>0.5</v>
      </c>
    </row>
    <row r="3" spans="1:8">
      <c r="A3" t="s">
        <v>56</v>
      </c>
      <c r="B3">
        <v>0.1</v>
      </c>
      <c r="C3">
        <v>0</v>
      </c>
      <c r="D3">
        <v>0.3</v>
      </c>
    </row>
    <row r="4" spans="1:8">
      <c r="A4" t="s">
        <v>57</v>
      </c>
      <c r="B4">
        <v>1.5</v>
      </c>
      <c r="C4">
        <v>0.4</v>
      </c>
      <c r="D4">
        <v>0.6</v>
      </c>
    </row>
    <row r="5" spans="1:8">
      <c r="A5" t="s">
        <v>58</v>
      </c>
      <c r="B5">
        <v>0</v>
      </c>
      <c r="C5">
        <v>0.3</v>
      </c>
      <c r="D5">
        <v>0</v>
      </c>
    </row>
    <row r="6" spans="1:8">
      <c r="A6" t="s">
        <v>59</v>
      </c>
      <c r="B6">
        <v>0.3</v>
      </c>
      <c r="C6">
        <v>0.2</v>
      </c>
      <c r="D6">
        <v>0.8</v>
      </c>
    </row>
    <row r="7" spans="1:8">
      <c r="A7" t="s">
        <v>60</v>
      </c>
      <c r="B7">
        <v>2</v>
      </c>
      <c r="C7">
        <v>1</v>
      </c>
      <c r="D7">
        <v>2.5</v>
      </c>
    </row>
    <row r="8" spans="1:8">
      <c r="A8" t="s">
        <v>61</v>
      </c>
      <c r="B8">
        <v>0.2</v>
      </c>
      <c r="C8">
        <v>0</v>
      </c>
      <c r="D8">
        <v>0.3</v>
      </c>
    </row>
    <row r="9" spans="1:8">
      <c r="A9" t="s">
        <v>62</v>
      </c>
      <c r="B9">
        <v>0.5</v>
      </c>
      <c r="C9">
        <v>0</v>
      </c>
      <c r="D9">
        <v>0.1</v>
      </c>
    </row>
    <row r="10" spans="1:8">
      <c r="A10" t="s">
        <v>66</v>
      </c>
      <c r="B10">
        <v>1.2</v>
      </c>
      <c r="C10">
        <v>1.5</v>
      </c>
      <c r="D10">
        <v>1.5</v>
      </c>
    </row>
    <row r="11" spans="1:8">
      <c r="A11" t="s">
        <v>63</v>
      </c>
      <c r="B11">
        <v>0</v>
      </c>
      <c r="C11">
        <v>0</v>
      </c>
      <c r="D11">
        <v>0</v>
      </c>
    </row>
    <row r="12" spans="1:8">
      <c r="A12" t="s">
        <v>64</v>
      </c>
      <c r="B12">
        <v>1.75</v>
      </c>
      <c r="C12">
        <v>3</v>
      </c>
      <c r="D12">
        <v>3</v>
      </c>
    </row>
    <row r="13" spans="1:8">
      <c r="A13" t="s">
        <v>65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67</v>
      </c>
      <c r="B15">
        <v>0.7</v>
      </c>
      <c r="C15">
        <v>3</v>
      </c>
      <c r="D15">
        <v>0.4</v>
      </c>
    </row>
    <row r="16" spans="1:8">
      <c r="A16" t="s">
        <v>70</v>
      </c>
      <c r="B16">
        <v>0.4</v>
      </c>
      <c r="C16">
        <v>0.2</v>
      </c>
      <c r="D16">
        <v>0.5</v>
      </c>
    </row>
    <row r="17" spans="1:7">
      <c r="A17" t="s">
        <v>71</v>
      </c>
      <c r="B17">
        <v>0.5</v>
      </c>
      <c r="C17">
        <v>0.5</v>
      </c>
      <c r="D17">
        <v>1.5</v>
      </c>
    </row>
    <row r="18" spans="1:7">
      <c r="A18" t="s">
        <v>89</v>
      </c>
      <c r="B18">
        <v>1</v>
      </c>
      <c r="C18">
        <v>2</v>
      </c>
      <c r="D18">
        <v>3</v>
      </c>
    </row>
    <row r="20" spans="1:7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73</v>
      </c>
      <c r="B2">
        <v>0.1</v>
      </c>
      <c r="C2">
        <v>0</v>
      </c>
      <c r="D2">
        <v>0.4</v>
      </c>
    </row>
    <row r="3" spans="1:8">
      <c r="A3" t="s">
        <v>74</v>
      </c>
      <c r="B3">
        <v>0.1</v>
      </c>
      <c r="D3">
        <v>0.1</v>
      </c>
    </row>
    <row r="4" spans="1:8" ht="30">
      <c r="A4" t="s">
        <v>75</v>
      </c>
      <c r="B4">
        <v>0.2</v>
      </c>
      <c r="C4">
        <v>0.2</v>
      </c>
      <c r="D4">
        <v>0.5</v>
      </c>
      <c r="H4" s="1" t="s">
        <v>76</v>
      </c>
    </row>
    <row r="5" spans="1:8">
      <c r="A5" t="s">
        <v>77</v>
      </c>
      <c r="B5">
        <v>0.3</v>
      </c>
      <c r="C5">
        <v>1.5</v>
      </c>
      <c r="D5">
        <v>0.4</v>
      </c>
    </row>
    <row r="6" spans="1:8">
      <c r="A6" t="s">
        <v>78</v>
      </c>
      <c r="B6">
        <v>0.2</v>
      </c>
      <c r="C6">
        <v>0.7</v>
      </c>
      <c r="D6">
        <v>0.6</v>
      </c>
    </row>
    <row r="7" spans="1:8">
      <c r="A7" t="s">
        <v>79</v>
      </c>
      <c r="B7">
        <v>0.2</v>
      </c>
      <c r="C7">
        <v>0.6</v>
      </c>
      <c r="D7">
        <v>2</v>
      </c>
    </row>
    <row r="8" spans="1:8">
      <c r="A8" t="s">
        <v>80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81</v>
      </c>
      <c r="B2">
        <v>0.2</v>
      </c>
      <c r="C2">
        <v>0</v>
      </c>
      <c r="D2">
        <v>0</v>
      </c>
      <c r="H2" s="1"/>
    </row>
    <row r="3" spans="1:8">
      <c r="A3" t="s">
        <v>82</v>
      </c>
      <c r="B3" s="14">
        <v>0</v>
      </c>
      <c r="C3" s="14">
        <v>0</v>
      </c>
      <c r="D3">
        <v>1</v>
      </c>
      <c r="H3" s="1"/>
    </row>
    <row r="4" spans="1:8">
      <c r="A4" t="s">
        <v>83</v>
      </c>
      <c r="B4">
        <v>0</v>
      </c>
      <c r="C4">
        <v>0</v>
      </c>
      <c r="D4">
        <v>0.5</v>
      </c>
      <c r="H4" s="1"/>
    </row>
    <row r="5" spans="1:8">
      <c r="A5" t="s">
        <v>84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68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85</v>
      </c>
      <c r="B2">
        <v>0.5</v>
      </c>
      <c r="C2">
        <v>1</v>
      </c>
      <c r="D2">
        <v>0.2</v>
      </c>
    </row>
    <row r="3" spans="1:7">
      <c r="A3" t="s">
        <v>86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87</v>
      </c>
      <c r="B2">
        <v>1</v>
      </c>
      <c r="C2">
        <v>0.5</v>
      </c>
      <c r="D2">
        <v>1</v>
      </c>
    </row>
    <row r="3" spans="1:7">
      <c r="A3" t="s">
        <v>88</v>
      </c>
      <c r="B3">
        <v>1.5</v>
      </c>
      <c r="C3">
        <v>1</v>
      </c>
      <c r="D3">
        <v>1</v>
      </c>
    </row>
    <row r="4" spans="1:7">
      <c r="A4" t="s">
        <v>89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91</v>
      </c>
      <c r="B2">
        <v>1</v>
      </c>
      <c r="C2">
        <v>1</v>
      </c>
    </row>
    <row r="3" spans="1:7">
      <c r="A3" t="s">
        <v>93</v>
      </c>
      <c r="B3">
        <v>3</v>
      </c>
      <c r="C3">
        <v>2</v>
      </c>
    </row>
    <row r="4" spans="1:7">
      <c r="A4" t="s">
        <v>92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116</v>
      </c>
    </row>
    <row r="2" spans="1:1">
      <c r="A2" t="s">
        <v>114</v>
      </c>
    </row>
    <row r="3" spans="1:1">
      <c r="A3" t="s">
        <v>115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john</cp:lastModifiedBy>
  <cp:lastPrinted>2013-06-10T21:08:18Z</cp:lastPrinted>
  <dcterms:created xsi:type="dcterms:W3CDTF">2013-05-21T12:01:29Z</dcterms:created>
  <dcterms:modified xsi:type="dcterms:W3CDTF">2013-07-18T11:49:31Z</dcterms:modified>
</cp:coreProperties>
</file>