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 activeTab="1"/>
  </bookViews>
  <sheets>
    <sheet name="Summary" sheetId="4" r:id="rId1"/>
    <sheet name="Shop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</sheets>
  <calcPr calcId="114210"/>
</workbook>
</file>

<file path=xl/calcChain.xml><?xml version="1.0" encoding="utf-8"?>
<calcChain xmlns="http://schemas.openxmlformats.org/spreadsheetml/2006/main">
  <c r="F10" i="16"/>
  <c r="J10"/>
  <c r="D10"/>
  <c r="I10"/>
  <c r="B10"/>
  <c r="K20" i="4"/>
  <c r="D20" i="11"/>
  <c r="G20" i="4"/>
  <c r="G20" i="11"/>
  <c r="J20" i="4"/>
  <c r="C20" i="11"/>
  <c r="F20"/>
  <c r="I20" i="4"/>
  <c r="B20" i="11"/>
  <c r="C20" i="4"/>
  <c r="D20" i="10"/>
  <c r="G20"/>
  <c r="C20"/>
  <c r="F20"/>
  <c r="B20"/>
  <c r="C20" i="9"/>
  <c r="E19" i="4"/>
  <c r="D20" i="9"/>
  <c r="G19" i="4"/>
  <c r="K19"/>
  <c r="B20" i="9"/>
  <c r="C19" i="4"/>
  <c r="C20" i="8"/>
  <c r="E18" i="4"/>
  <c r="D20" i="8"/>
  <c r="G18" i="4"/>
  <c r="K18"/>
  <c r="B20" i="8"/>
  <c r="C18" i="4"/>
  <c r="K17"/>
  <c r="B20" i="7"/>
  <c r="C17" i="4"/>
  <c r="D20" i="7"/>
  <c r="G17" i="4"/>
  <c r="C20" i="7"/>
  <c r="E17" i="4"/>
  <c r="I17"/>
  <c r="K16"/>
  <c r="D20" i="6"/>
  <c r="G16" i="4"/>
  <c r="D20" i="5"/>
  <c r="G14" i="4"/>
  <c r="G43"/>
  <c r="G45"/>
  <c r="G46"/>
  <c r="C20" i="6"/>
  <c r="E16" i="4"/>
  <c r="F20" i="6"/>
  <c r="I16" i="4"/>
  <c r="B20" i="6"/>
  <c r="C16" i="4"/>
  <c r="C14"/>
  <c r="C43"/>
  <c r="C45"/>
  <c r="C46"/>
  <c r="C20" i="5"/>
  <c r="E14" i="4"/>
  <c r="E20"/>
  <c r="E43"/>
  <c r="E45"/>
  <c r="E46"/>
  <c r="K14"/>
  <c r="K43"/>
  <c r="F20" i="5"/>
  <c r="I14" i="4"/>
  <c r="I18"/>
  <c r="G20" i="5"/>
  <c r="J14" i="4"/>
  <c r="B20" i="5"/>
  <c r="F20" i="8"/>
  <c r="G20"/>
  <c r="J18" i="4"/>
  <c r="G20" i="6"/>
  <c r="J16" i="4"/>
  <c r="G20" i="7"/>
  <c r="J17" i="4"/>
  <c r="C48"/>
  <c r="J19"/>
  <c r="J43"/>
  <c r="J45"/>
  <c r="J46"/>
  <c r="G20" i="9"/>
  <c r="F20"/>
  <c r="I19" i="4"/>
  <c r="I43"/>
  <c r="I45"/>
  <c r="I46"/>
  <c r="C49"/>
</calcChain>
</file>

<file path=xl/sharedStrings.xml><?xml version="1.0" encoding="utf-8"?>
<sst xmlns="http://schemas.openxmlformats.org/spreadsheetml/2006/main" count="238" uniqueCount="159">
  <si>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</si>
  <si>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</si>
  <si>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</si>
  <si>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</si>
  <si>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</si>
  <si>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</si>
  <si>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</si>
  <si>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</si>
  <si>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</si>
  <si>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</si>
  <si>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</si>
  <si>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</si>
  <si>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</si>
  <si>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</si>
  <si>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</si>
  <si>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</si>
  <si>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</si>
  <si>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</si>
  <si>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</si>
  <si>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</si>
  <si>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</si>
  <si>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</si>
  <si>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</si>
  <si>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</si>
  <si>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</si>
  <si>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</si>
  <si>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</si>
  <si>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</si>
  <si>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</si>
  <si>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</si>
  <si>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</si>
  <si>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</si>
  <si>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</si>
  <si>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</si>
  <si>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</si>
  <si>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</si>
  <si>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</si>
  <si>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</si>
  <si>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</si>
  <si>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</si>
  <si>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</si>
  <si>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</si>
  <si>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</si>
  <si>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</si>
  <si>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</si>
  <si>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</si>
  <si>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</si>
  <si>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</si>
  <si>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</si>
  <si>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</si>
  <si>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</si>
  <si>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</si>
  <si>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</si>
  <si>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</si>
  <si>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</si>
  <si>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</si>
  <si>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</si>
  <si>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</si>
  <si>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</si>
  <si>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</si>
  <si>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</si>
  <si>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</si>
  <si>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</si>
  <si>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</si>
  <si>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</si>
  <si>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</si>
  <si>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</si>
  <si>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</si>
  <si>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</si>
  <si>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</si>
  <si>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</si>
  <si>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</si>
  <si>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</si>
  <si>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</si>
  <si>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</si>
  <si>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</si>
  <si>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</si>
  <si>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</si>
  <si>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</si>
  <si>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</si>
  <si>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</si>
  <si>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</si>
  <si>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</si>
  <si>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</si>
  <si>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</si>
  <si>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</si>
  <si>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</si>
  <si>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</si>
  <si>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</si>
  <si>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</si>
  <si>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</si>
  <si>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</si>
  <si>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</si>
  <si>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</si>
  <si>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</si>
  <si>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</si>
  <si>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</si>
  <si>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</si>
  <si>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</si>
  <si>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</si>
  <si>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</si>
  <si>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</si>
  <si>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</si>
  <si>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</si>
  <si>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</si>
  <si>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</si>
  <si>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</si>
  <si>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</si>
  <si>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</si>
  <si>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</si>
  <si>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</si>
  <si>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</si>
  <si>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</si>
  <si>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</si>
  <si>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</si>
  <si>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</si>
  <si>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</si>
  <si>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</si>
  <si>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</si>
  <si>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</si>
  <si>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</si>
  <si>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</si>
  <si>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</si>
  <si>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</si>
  <si>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</si>
  <si>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</si>
  <si>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</si>
  <si>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</si>
  <si>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</si>
  <si>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</si>
  <si>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</si>
  <si>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</si>
  <si>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</si>
  <si>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</si>
  <si>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</si>
  <si>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</si>
  <si>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</si>
  <si>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</si>
  <si>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</si>
  <si>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</si>
  <si>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</si>
  <si>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</si>
  <si>
    <t>Ongoing QA</t>
  </si>
  <si>
    <t>Responsibility</t>
  </si>
  <si>
    <t>Status</t>
  </si>
  <si>
    <t>Ed</t>
  </si>
  <si>
    <t>Implementation of MOD items</t>
  </si>
  <si>
    <t>Status/Notes</t>
  </si>
  <si>
    <t>Quick Find Item</t>
  </si>
  <si>
    <t>Waiting for Avante programming to complete</t>
  </si>
  <si>
    <t>Status as of 7/22/13</t>
  </si>
  <si>
    <t>Resp</t>
  </si>
  <si>
    <t>Waiting for Preferences design -  reqires zip code</t>
  </si>
  <si>
    <t>Susan</t>
  </si>
  <si>
    <t>Group Validations</t>
  </si>
  <si>
    <t>Has information needed - #3 on his list</t>
  </si>
  <si>
    <t>Availability - Page</t>
  </si>
  <si>
    <t>Availability - Substitutes</t>
  </si>
  <si>
    <t>Waiting for design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</si>
</sst>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2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4" sqref="J14"/>
    </sheetView>
  </sheetViews>
  <sheetFormatPr defaultColWidth="17.85546875" defaultRowHeight="15"/>
  <cols>
    <col min="1" max="1" width="22.85546875" bestFit="1" customWidth="1"/>
    <col min="2" max="2" width="6.42578125" bestFit="1" customWidth="1"/>
    <col min="3" max="3" width="10.7109375" bestFit="1" customWidth="1"/>
    <col min="4" max="4" width="13.7109375" style="4" bestFit="1" customWidth="1"/>
    <col min="5" max="5" width="10.7109375" bestFit="1" customWidth="1"/>
    <col min="6" max="6" width="13.7109375" style="4" bestFit="1" customWidth="1"/>
    <col min="7" max="7" width="10.7109375" bestFit="1" customWidth="1"/>
    <col min="8" max="8" width="13.7109375" style="4" bestFit="1" customWidth="1"/>
    <col min="9" max="9" width="10.7109375" bestFit="1" customWidth="1"/>
    <col min="10" max="10" width="10" bestFit="1" customWidth="1"/>
    <col min="11" max="11" width="11.5703125" bestFit="1" customWidth="1"/>
    <col min="12" max="12" width="64.5703125" style="1" bestFit="1" customWidth="1"/>
  </cols>
  <sheetData>
    <row r="1" spans="1:12" s="4" customFormat="1">
      <c r="A1" s="4" t="s">
        <v>5</v>
      </c>
      <c r="B1" s="4" t="s">
        <v>144</v>
      </c>
      <c r="C1" s="4" t="s">
        <v>6</v>
      </c>
      <c r="D1" s="4" t="s">
        <v>143</v>
      </c>
      <c r="E1" s="4" t="s">
        <v>7</v>
      </c>
      <c r="F1" s="4" t="s">
        <v>143</v>
      </c>
      <c r="G1" s="4" t="s">
        <v>8</v>
      </c>
      <c r="H1" s="4" t="s">
        <v>143</v>
      </c>
      <c r="I1" s="4" t="s">
        <v>102</v>
      </c>
      <c r="J1" s="4" t="s">
        <v>10</v>
      </c>
      <c r="K1" s="4" t="s">
        <v>142</v>
      </c>
      <c r="L1" s="6"/>
    </row>
    <row r="3" spans="1:12" ht="30">
      <c r="A3" t="s">
        <v>11</v>
      </c>
      <c r="C3" s="18">
        <v>3</v>
      </c>
      <c r="D3" s="27"/>
      <c r="E3" s="18">
        <v>4</v>
      </c>
      <c r="F3" s="27"/>
      <c r="G3" s="18">
        <v>4</v>
      </c>
      <c r="H3" s="27" t="s">
        <v>145</v>
      </c>
      <c r="I3" s="18">
        <v>3</v>
      </c>
      <c r="J3" s="18">
        <v>3</v>
      </c>
      <c r="K3" s="18">
        <v>4</v>
      </c>
      <c r="L3" s="1" t="s">
        <v>38</v>
      </c>
    </row>
    <row r="4" spans="1:12" s="17" customFormat="1">
      <c r="A4" s="17" t="s">
        <v>12</v>
      </c>
      <c r="C4" s="19">
        <v>3.5</v>
      </c>
      <c r="D4" s="37"/>
      <c r="E4" s="20">
        <v>4</v>
      </c>
      <c r="F4" s="44"/>
      <c r="G4" s="19">
        <v>4</v>
      </c>
      <c r="H4" s="37" t="s">
        <v>145</v>
      </c>
      <c r="I4" s="19">
        <v>4</v>
      </c>
      <c r="J4" s="19">
        <v>3</v>
      </c>
      <c r="K4" s="19">
        <v>6</v>
      </c>
      <c r="L4" s="28" t="s">
        <v>141</v>
      </c>
    </row>
    <row r="5" spans="1:12">
      <c r="A5" t="s">
        <v>37</v>
      </c>
      <c r="C5" s="18">
        <v>1</v>
      </c>
      <c r="D5" s="27"/>
      <c r="E5" s="18">
        <v>3</v>
      </c>
      <c r="F5" s="27"/>
      <c r="G5" s="18">
        <v>0</v>
      </c>
      <c r="H5" s="27"/>
      <c r="I5" s="18">
        <v>1</v>
      </c>
      <c r="J5" s="18">
        <v>0</v>
      </c>
      <c r="K5" s="18">
        <v>1</v>
      </c>
      <c r="L5" s="1" t="s">
        <v>39</v>
      </c>
    </row>
    <row r="6" spans="1:12" s="34" customFormat="1">
      <c r="A6" s="34" t="s">
        <v>35</v>
      </c>
      <c r="C6" s="35">
        <v>2</v>
      </c>
      <c r="D6" s="38"/>
      <c r="E6" s="35">
        <v>7</v>
      </c>
      <c r="F6" s="38"/>
      <c r="G6" s="35">
        <v>0</v>
      </c>
      <c r="H6" s="38"/>
      <c r="I6" s="35">
        <v>3</v>
      </c>
      <c r="J6" s="35">
        <v>0</v>
      </c>
      <c r="K6" s="35">
        <v>4</v>
      </c>
      <c r="L6" s="36" t="s">
        <v>140</v>
      </c>
    </row>
    <row r="7" spans="1:12" s="2" customFormat="1">
      <c r="A7" s="2" t="s">
        <v>4</v>
      </c>
      <c r="C7" s="21">
        <v>2</v>
      </c>
      <c r="D7" s="39"/>
      <c r="E7" s="21">
        <v>3</v>
      </c>
      <c r="F7" s="39"/>
      <c r="G7" s="21">
        <v>2</v>
      </c>
      <c r="H7" s="39"/>
      <c r="I7" s="21">
        <v>1</v>
      </c>
      <c r="J7" s="21">
        <v>0</v>
      </c>
      <c r="K7" s="21">
        <v>2</v>
      </c>
      <c r="L7" s="3" t="s">
        <v>40</v>
      </c>
    </row>
    <row r="8" spans="1:12" s="2" customFormat="1">
      <c r="A8" s="2" t="s">
        <v>15</v>
      </c>
      <c r="C8" s="21">
        <v>1</v>
      </c>
      <c r="D8" s="39"/>
      <c r="E8" s="21">
        <v>1</v>
      </c>
      <c r="F8" s="39"/>
      <c r="G8" s="21">
        <v>1</v>
      </c>
      <c r="H8" s="39"/>
      <c r="I8" s="21">
        <v>1</v>
      </c>
      <c r="J8" s="21">
        <v>1</v>
      </c>
      <c r="K8" s="21">
        <v>1</v>
      </c>
      <c r="L8" s="3" t="s">
        <v>41</v>
      </c>
    </row>
    <row r="9" spans="1:12" s="2" customFormat="1">
      <c r="A9" s="2" t="s">
        <v>14</v>
      </c>
      <c r="C9" s="21">
        <v>1</v>
      </c>
      <c r="D9" s="39"/>
      <c r="E9" s="21">
        <v>2</v>
      </c>
      <c r="F9" s="39"/>
      <c r="G9" s="21">
        <v>2</v>
      </c>
      <c r="H9" s="39"/>
      <c r="I9" s="21">
        <v>1</v>
      </c>
      <c r="J9" s="21">
        <v>1</v>
      </c>
      <c r="K9" s="21">
        <v>1</v>
      </c>
      <c r="L9" s="3" t="s">
        <v>42</v>
      </c>
    </row>
    <row r="10" spans="1:12" s="2" customFormat="1">
      <c r="A10" s="2" t="s">
        <v>22</v>
      </c>
      <c r="C10" s="21">
        <v>1</v>
      </c>
      <c r="D10" s="39"/>
      <c r="E10" s="21">
        <v>1</v>
      </c>
      <c r="F10" s="39"/>
      <c r="G10" s="21">
        <v>1</v>
      </c>
      <c r="H10" s="39"/>
      <c r="I10" s="21">
        <v>1</v>
      </c>
      <c r="J10" s="21">
        <v>1</v>
      </c>
      <c r="K10" s="21">
        <v>2</v>
      </c>
      <c r="L10" s="3" t="s">
        <v>43</v>
      </c>
    </row>
    <row r="11" spans="1:12" s="2" customFormat="1">
      <c r="A11" s="2" t="s">
        <v>13</v>
      </c>
      <c r="C11" s="21">
        <v>0</v>
      </c>
      <c r="D11" s="39"/>
      <c r="E11" s="21">
        <v>0</v>
      </c>
      <c r="F11" s="39"/>
      <c r="G11" s="21">
        <v>0</v>
      </c>
      <c r="H11" s="39"/>
      <c r="I11" s="21">
        <v>1</v>
      </c>
      <c r="J11" s="21">
        <v>1</v>
      </c>
      <c r="K11" s="21">
        <v>2</v>
      </c>
      <c r="L11" s="3" t="s">
        <v>42</v>
      </c>
    </row>
    <row r="12" spans="1:12" s="2" customFormat="1">
      <c r="A12" s="2" t="s">
        <v>28</v>
      </c>
      <c r="C12" s="21">
        <v>3</v>
      </c>
      <c r="D12" s="39"/>
      <c r="E12" s="21">
        <v>3</v>
      </c>
      <c r="F12" s="39"/>
      <c r="G12" s="21">
        <v>2</v>
      </c>
      <c r="H12" s="39"/>
      <c r="I12" s="21">
        <v>2</v>
      </c>
      <c r="J12" s="21">
        <v>2</v>
      </c>
      <c r="K12" s="21">
        <v>2</v>
      </c>
      <c r="L12" s="3" t="s">
        <v>44</v>
      </c>
    </row>
    <row r="13" spans="1:12" s="2" customFormat="1">
      <c r="A13" s="2" t="s">
        <v>16</v>
      </c>
      <c r="C13" s="21">
        <v>0.8</v>
      </c>
      <c r="D13" s="39"/>
      <c r="E13" s="21">
        <v>0</v>
      </c>
      <c r="F13" s="39"/>
      <c r="G13" s="21">
        <v>2</v>
      </c>
      <c r="H13" s="39"/>
      <c r="I13" s="21">
        <v>1</v>
      </c>
      <c r="J13" s="21">
        <v>2</v>
      </c>
      <c r="K13" s="21">
        <v>3</v>
      </c>
      <c r="L13" s="3" t="s">
        <v>42</v>
      </c>
    </row>
    <row r="14" spans="1:12" s="7" customFormat="1">
      <c r="A14" s="7" t="s">
        <v>3</v>
      </c>
      <c r="C14" s="22">
        <f ca="1">'Active Cart'!B20</f>
        <v>11.9</v>
      </c>
      <c r="D14" s="40"/>
      <c r="E14" s="22">
        <f ca="1">'Active Cart'!C20</f>
        <v>15.1</v>
      </c>
      <c r="F14" s="40"/>
      <c r="G14" s="22">
        <f ca="1">'Active Cart'!D20</f>
        <v>18</v>
      </c>
      <c r="H14" s="40"/>
      <c r="I14" s="22">
        <f ca="1">'Active Cart'!F20</f>
        <v>4.5299999999999994</v>
      </c>
      <c r="J14" s="22">
        <f ca="1">'Active Cart'!G20</f>
        <v>5.3999999999999995</v>
      </c>
      <c r="K14" s="22">
        <f ca="1">'Active Cart'!E20</f>
        <v>3</v>
      </c>
      <c r="L14" s="8" t="s">
        <v>72</v>
      </c>
    </row>
    <row r="15" spans="1:12">
      <c r="A15" t="s">
        <v>18</v>
      </c>
      <c r="C15" s="18">
        <v>0</v>
      </c>
      <c r="D15" s="27"/>
      <c r="E15" s="18">
        <v>0</v>
      </c>
      <c r="F15" s="27"/>
      <c r="G15" s="18">
        <v>0</v>
      </c>
      <c r="H15" s="27"/>
      <c r="I15" s="18">
        <v>0</v>
      </c>
      <c r="J15" s="18">
        <v>0</v>
      </c>
      <c r="K15" s="18">
        <v>0</v>
      </c>
      <c r="L15" s="1" t="s">
        <v>69</v>
      </c>
    </row>
    <row r="16" spans="1:12">
      <c r="A16" t="s">
        <v>19</v>
      </c>
      <c r="C16" s="18">
        <f ca="1">'Share Cart'!B20</f>
        <v>2.2999999999999998</v>
      </c>
      <c r="D16" s="27"/>
      <c r="E16" s="18">
        <f ca="1">'Share Cart'!C20</f>
        <v>3.9</v>
      </c>
      <c r="F16" s="27"/>
      <c r="G16" s="18">
        <f ca="1">'Share Cart'!D20</f>
        <v>4.0999999999999996</v>
      </c>
      <c r="H16" s="27"/>
      <c r="I16" s="18">
        <f ca="1">'Share Cart'!F20</f>
        <v>1.17</v>
      </c>
      <c r="J16" s="18">
        <f ca="1">'Share Cart'!G20</f>
        <v>1.2299999999999998</v>
      </c>
      <c r="K16" s="18">
        <f ca="1">'Share Cart'!E20</f>
        <v>2</v>
      </c>
    </row>
    <row r="17" spans="1:12">
      <c r="A17" t="s">
        <v>0</v>
      </c>
      <c r="C17" s="18">
        <f ca="1">'Save Items'!B20</f>
        <v>0.2</v>
      </c>
      <c r="D17" s="27"/>
      <c r="E17" s="23">
        <f ca="1">'Save Items'!C20</f>
        <v>0</v>
      </c>
      <c r="F17" s="45"/>
      <c r="G17" s="18">
        <f ca="1">'Save Items'!D20</f>
        <v>1.8</v>
      </c>
      <c r="H17" s="27"/>
      <c r="I17" s="23">
        <f ca="1">'Save Items'!F20</f>
        <v>2</v>
      </c>
      <c r="J17" s="18">
        <f ca="1">'Save Items'!G20</f>
        <v>0.54</v>
      </c>
      <c r="K17" s="18">
        <f ca="1">'Save Items'!E20</f>
        <v>2</v>
      </c>
    </row>
    <row r="18" spans="1:12">
      <c r="A18" t="s">
        <v>1</v>
      </c>
      <c r="C18" s="18">
        <f ca="1">'Order History'!B20</f>
        <v>2</v>
      </c>
      <c r="D18" s="27"/>
      <c r="E18" s="18">
        <f ca="1">'Order History'!C20</f>
        <v>2</v>
      </c>
      <c r="F18" s="27"/>
      <c r="G18" s="18">
        <f ca="1">'Order History'!D20</f>
        <v>3.2</v>
      </c>
      <c r="H18" s="27"/>
      <c r="I18" s="18">
        <f ca="1">'Order History'!F20</f>
        <v>0.6</v>
      </c>
      <c r="J18" s="18">
        <f ca="1">'Order History'!G20</f>
        <v>0.96</v>
      </c>
      <c r="K18" s="18">
        <f ca="1">'Order History'!E20</f>
        <v>2</v>
      </c>
    </row>
    <row r="19" spans="1:12">
      <c r="A19" t="s">
        <v>2</v>
      </c>
      <c r="C19" s="18">
        <f ca="1">'Saved Carts'!B20</f>
        <v>3.5</v>
      </c>
      <c r="D19" s="27"/>
      <c r="E19" s="18">
        <f ca="1">'Saved Carts'!C20</f>
        <v>3</v>
      </c>
      <c r="F19" s="27"/>
      <c r="G19" s="18">
        <f ca="1">'Saved Carts'!D20</f>
        <v>3</v>
      </c>
      <c r="H19" s="27"/>
      <c r="I19" s="18">
        <f ca="1">'Saved Carts'!F20</f>
        <v>0.89999999999999991</v>
      </c>
      <c r="J19" s="18">
        <f ca="1">'Saved Carts'!G20</f>
        <v>0.89999999999999991</v>
      </c>
      <c r="K19" s="18">
        <f ca="1">'Saved Carts'!E20</f>
        <v>2</v>
      </c>
    </row>
    <row r="20" spans="1:12">
      <c r="A20" t="s">
        <v>90</v>
      </c>
      <c r="C20" s="18">
        <f ca="1">'Data Conversions'!B20</f>
        <v>5</v>
      </c>
      <c r="D20" s="27"/>
      <c r="E20" s="18">
        <f ca="1">'Data Conversions'!C20</f>
        <v>4.5</v>
      </c>
      <c r="F20" s="27"/>
      <c r="G20" s="18">
        <f ca="1">'Data Conversions'!D20</f>
        <v>0</v>
      </c>
      <c r="H20" s="27"/>
      <c r="I20" s="18">
        <f ca="1">'Data Conversions'!F20</f>
        <v>1.3499999999999999</v>
      </c>
      <c r="J20" s="18">
        <f ca="1">'Data Conversions'!G20</f>
        <v>0</v>
      </c>
      <c r="K20" s="18">
        <f ca="1">'Data Conversions'!E20</f>
        <v>4</v>
      </c>
    </row>
    <row r="21" spans="1:12" s="10" customFormat="1">
      <c r="A21" s="10" t="s">
        <v>26</v>
      </c>
      <c r="C21" s="24">
        <v>9</v>
      </c>
      <c r="D21" s="41"/>
      <c r="E21" s="24">
        <v>15</v>
      </c>
      <c r="F21" s="41"/>
      <c r="G21" s="24">
        <v>9.5</v>
      </c>
      <c r="H21" s="41"/>
      <c r="I21" s="24">
        <v>4</v>
      </c>
      <c r="J21" s="24">
        <v>2</v>
      </c>
      <c r="K21" s="24">
        <v>5</v>
      </c>
      <c r="L21" s="11"/>
    </row>
    <row r="22" spans="1:12" s="10" customFormat="1">
      <c r="A22" s="10" t="s">
        <v>20</v>
      </c>
      <c r="C22" s="24">
        <v>3</v>
      </c>
      <c r="D22" s="41"/>
      <c r="E22" s="24">
        <v>4</v>
      </c>
      <c r="F22" s="41"/>
      <c r="G22" s="24">
        <v>6</v>
      </c>
      <c r="H22" s="41"/>
      <c r="I22" s="24">
        <v>2</v>
      </c>
      <c r="J22" s="24">
        <v>2</v>
      </c>
      <c r="K22" s="24">
        <v>3</v>
      </c>
      <c r="L22" s="11"/>
    </row>
    <row r="23" spans="1:12" s="10" customFormat="1">
      <c r="A23" s="10" t="s">
        <v>17</v>
      </c>
      <c r="C23" s="24">
        <v>1</v>
      </c>
      <c r="D23" s="41"/>
      <c r="E23" s="24">
        <v>1</v>
      </c>
      <c r="F23" s="41"/>
      <c r="G23" s="24">
        <v>1</v>
      </c>
      <c r="H23" s="41"/>
      <c r="I23" s="24">
        <v>1</v>
      </c>
      <c r="J23" s="24">
        <v>1</v>
      </c>
      <c r="K23" s="24">
        <v>1</v>
      </c>
      <c r="L23" s="11"/>
    </row>
    <row r="24" spans="1:12" s="10" customFormat="1">
      <c r="A24" s="10" t="s">
        <v>27</v>
      </c>
      <c r="C24" s="24">
        <v>3</v>
      </c>
      <c r="D24" s="41"/>
      <c r="E24" s="24">
        <v>4</v>
      </c>
      <c r="F24" s="41"/>
      <c r="G24" s="24">
        <v>4</v>
      </c>
      <c r="H24" s="41"/>
      <c r="I24" s="24">
        <v>2</v>
      </c>
      <c r="J24" s="24">
        <v>2</v>
      </c>
      <c r="K24" s="24">
        <v>2</v>
      </c>
      <c r="L24" s="11"/>
    </row>
    <row r="25" spans="1:12" s="10" customFormat="1">
      <c r="A25" s="10" t="s">
        <v>23</v>
      </c>
      <c r="C25" s="24">
        <v>5</v>
      </c>
      <c r="D25" s="41"/>
      <c r="E25" s="24">
        <v>4</v>
      </c>
      <c r="F25" s="41"/>
      <c r="G25" s="24">
        <v>4</v>
      </c>
      <c r="H25" s="41"/>
      <c r="I25" s="24">
        <v>2</v>
      </c>
      <c r="J25" s="24">
        <v>2</v>
      </c>
      <c r="K25" s="24">
        <v>2</v>
      </c>
      <c r="L25" s="11"/>
    </row>
    <row r="26" spans="1:12" s="10" customFormat="1">
      <c r="A26" s="10" t="s">
        <v>21</v>
      </c>
      <c r="C26" s="24">
        <v>6</v>
      </c>
      <c r="D26" s="41"/>
      <c r="E26" s="24">
        <v>10</v>
      </c>
      <c r="F26" s="41"/>
      <c r="G26" s="24">
        <v>10</v>
      </c>
      <c r="H26" s="41"/>
      <c r="I26" s="24">
        <v>4</v>
      </c>
      <c r="J26" s="24">
        <v>4</v>
      </c>
      <c r="K26" s="24">
        <v>4</v>
      </c>
      <c r="L26" s="11"/>
    </row>
    <row r="27" spans="1:12" s="10" customFormat="1">
      <c r="A27" s="10" t="s">
        <v>24</v>
      </c>
      <c r="C27" s="24">
        <v>6</v>
      </c>
      <c r="D27" s="41"/>
      <c r="E27" s="24">
        <v>14</v>
      </c>
      <c r="F27" s="41"/>
      <c r="G27" s="24">
        <v>3</v>
      </c>
      <c r="H27" s="41"/>
      <c r="I27" s="24">
        <v>4</v>
      </c>
      <c r="J27" s="24">
        <v>4</v>
      </c>
      <c r="K27" s="24">
        <v>10</v>
      </c>
      <c r="L27" s="11"/>
    </row>
    <row r="28" spans="1:12" s="10" customFormat="1">
      <c r="A28" s="10" t="s">
        <v>29</v>
      </c>
      <c r="C28" s="24">
        <v>8</v>
      </c>
      <c r="D28" s="41"/>
      <c r="E28" s="24">
        <v>4</v>
      </c>
      <c r="F28" s="41"/>
      <c r="G28" s="24">
        <v>8</v>
      </c>
      <c r="H28" s="41"/>
      <c r="I28" s="24">
        <v>3</v>
      </c>
      <c r="J28" s="24">
        <v>3</v>
      </c>
      <c r="K28" s="24">
        <v>3</v>
      </c>
      <c r="L28" s="11"/>
    </row>
    <row r="29" spans="1:12" s="10" customFormat="1">
      <c r="A29" s="10" t="s">
        <v>25</v>
      </c>
      <c r="C29" s="24">
        <v>2</v>
      </c>
      <c r="D29" s="41"/>
      <c r="E29" s="24">
        <v>3</v>
      </c>
      <c r="F29" s="41"/>
      <c r="G29" s="24">
        <v>1</v>
      </c>
      <c r="H29" s="41"/>
      <c r="I29" s="24">
        <v>2</v>
      </c>
      <c r="J29" s="24">
        <v>2</v>
      </c>
      <c r="K29" s="24">
        <v>3</v>
      </c>
      <c r="L29" s="11"/>
    </row>
    <row r="30" spans="1:12" s="10" customFormat="1" ht="30.75" customHeight="1">
      <c r="A30" s="10" t="s">
        <v>52</v>
      </c>
      <c r="C30" s="24">
        <v>5</v>
      </c>
      <c r="D30" s="41"/>
      <c r="E30" s="24">
        <v>4</v>
      </c>
      <c r="F30" s="41"/>
      <c r="G30" s="24">
        <v>4</v>
      </c>
      <c r="H30" s="41"/>
      <c r="I30" s="24">
        <v>2</v>
      </c>
      <c r="J30" s="24">
        <v>2</v>
      </c>
      <c r="K30" s="24">
        <v>2</v>
      </c>
      <c r="L30" s="11" t="s">
        <v>94</v>
      </c>
    </row>
    <row r="31" spans="1:12" s="10" customFormat="1">
      <c r="A31" s="10" t="s">
        <v>53</v>
      </c>
      <c r="C31" s="24">
        <v>4</v>
      </c>
      <c r="D31" s="41"/>
      <c r="E31" s="24">
        <v>5</v>
      </c>
      <c r="F31" s="41"/>
      <c r="G31" s="24">
        <v>0</v>
      </c>
      <c r="H31" s="41"/>
      <c r="I31" s="24">
        <v>2</v>
      </c>
      <c r="J31" s="24">
        <v>0</v>
      </c>
      <c r="K31" s="24">
        <v>2</v>
      </c>
      <c r="L31" s="11" t="s">
        <v>95</v>
      </c>
    </row>
    <row r="32" spans="1:12" s="15" customFormat="1" ht="75">
      <c r="A32" s="15" t="s">
        <v>45</v>
      </c>
      <c r="C32" s="25">
        <v>3</v>
      </c>
      <c r="D32" s="42"/>
      <c r="E32" s="25">
        <v>3</v>
      </c>
      <c r="F32" s="42"/>
      <c r="G32" s="25">
        <v>3</v>
      </c>
      <c r="H32" s="42"/>
      <c r="I32" s="25">
        <v>1</v>
      </c>
      <c r="J32" s="25">
        <v>0</v>
      </c>
      <c r="K32" s="25">
        <v>1</v>
      </c>
      <c r="L32" s="16" t="s">
        <v>136</v>
      </c>
    </row>
    <row r="33" spans="1:12" s="15" customFormat="1">
      <c r="A33" s="15" t="s">
        <v>46</v>
      </c>
      <c r="C33" s="25">
        <v>8</v>
      </c>
      <c r="D33" s="42"/>
      <c r="E33" s="25">
        <v>4</v>
      </c>
      <c r="F33" s="42"/>
      <c r="G33" s="25">
        <v>5</v>
      </c>
      <c r="H33" s="42"/>
      <c r="I33" s="25">
        <v>2</v>
      </c>
      <c r="J33" s="25">
        <v>2</v>
      </c>
      <c r="K33" s="25">
        <v>3</v>
      </c>
      <c r="L33" s="16" t="s">
        <v>96</v>
      </c>
    </row>
    <row r="34" spans="1:12" s="15" customFormat="1">
      <c r="A34" s="15" t="s">
        <v>48</v>
      </c>
      <c r="C34" s="25">
        <v>2</v>
      </c>
      <c r="D34" s="42"/>
      <c r="E34" s="25">
        <v>3</v>
      </c>
      <c r="F34" s="42"/>
      <c r="G34" s="25">
        <v>0</v>
      </c>
      <c r="H34" s="42"/>
      <c r="I34" s="25">
        <v>1</v>
      </c>
      <c r="J34" s="25">
        <v>0</v>
      </c>
      <c r="K34" s="25">
        <v>1</v>
      </c>
      <c r="L34" s="16" t="s">
        <v>47</v>
      </c>
    </row>
    <row r="35" spans="1:12" s="15" customFormat="1">
      <c r="A35" s="15" t="s">
        <v>49</v>
      </c>
      <c r="C35" s="25">
        <v>1</v>
      </c>
      <c r="D35" s="42"/>
      <c r="E35" s="25">
        <v>2</v>
      </c>
      <c r="F35" s="42"/>
      <c r="G35" s="25">
        <v>0</v>
      </c>
      <c r="H35" s="42"/>
      <c r="I35" s="25">
        <v>1</v>
      </c>
      <c r="J35" s="25">
        <v>0</v>
      </c>
      <c r="K35" s="25">
        <v>1</v>
      </c>
      <c r="L35" s="16" t="s">
        <v>50</v>
      </c>
    </row>
    <row r="36" spans="1:12" s="15" customFormat="1" ht="30">
      <c r="A36" s="15" t="s">
        <v>51</v>
      </c>
      <c r="C36" s="25">
        <v>5</v>
      </c>
      <c r="D36" s="42"/>
      <c r="E36" s="25">
        <v>7</v>
      </c>
      <c r="F36" s="42"/>
      <c r="G36" s="25">
        <v>0</v>
      </c>
      <c r="H36" s="42"/>
      <c r="I36" s="25">
        <v>2</v>
      </c>
      <c r="J36" s="25">
        <v>0</v>
      </c>
      <c r="K36" s="25">
        <v>2</v>
      </c>
      <c r="L36" s="16" t="s">
        <v>97</v>
      </c>
    </row>
    <row r="37" spans="1:12" s="15" customFormat="1" ht="30">
      <c r="A37" s="15" t="s">
        <v>54</v>
      </c>
      <c r="C37" s="25">
        <v>4</v>
      </c>
      <c r="D37" s="42"/>
      <c r="E37" s="25">
        <v>8</v>
      </c>
      <c r="F37" s="42"/>
      <c r="G37" s="25">
        <v>0</v>
      </c>
      <c r="H37" s="42"/>
      <c r="I37" s="25">
        <v>2</v>
      </c>
      <c r="J37" s="25">
        <v>0</v>
      </c>
      <c r="K37" s="25">
        <v>2</v>
      </c>
      <c r="L37" s="16" t="s">
        <v>98</v>
      </c>
    </row>
    <row r="38" spans="1:12" s="15" customFormat="1" ht="30">
      <c r="A38" s="15" t="s">
        <v>99</v>
      </c>
      <c r="C38" s="29">
        <v>0</v>
      </c>
      <c r="D38" s="46"/>
      <c r="E38" s="25">
        <v>2</v>
      </c>
      <c r="F38" s="42"/>
      <c r="G38" s="25">
        <v>2</v>
      </c>
      <c r="H38" s="42"/>
      <c r="I38" s="25">
        <v>1</v>
      </c>
      <c r="J38" s="25">
        <v>1</v>
      </c>
      <c r="K38" s="25">
        <v>1</v>
      </c>
      <c r="L38" s="16" t="s">
        <v>139</v>
      </c>
    </row>
    <row r="39" spans="1:12" s="30" customFormat="1" ht="30">
      <c r="A39" s="30" t="s">
        <v>100</v>
      </c>
      <c r="C39" s="31">
        <v>0</v>
      </c>
      <c r="D39" s="47"/>
      <c r="E39" s="32">
        <v>5</v>
      </c>
      <c r="F39" s="43"/>
      <c r="G39" s="32">
        <v>0</v>
      </c>
      <c r="H39" s="43"/>
      <c r="I39" s="32">
        <v>1</v>
      </c>
      <c r="J39" s="32">
        <v>0</v>
      </c>
      <c r="K39" s="32"/>
      <c r="L39" s="33" t="s">
        <v>138</v>
      </c>
    </row>
    <row r="40" spans="1:12" s="30" customFormat="1">
      <c r="A40" s="30" t="s">
        <v>101</v>
      </c>
      <c r="C40" s="32">
        <v>2</v>
      </c>
      <c r="D40" s="43"/>
      <c r="E40" s="32">
        <v>9</v>
      </c>
      <c r="F40" s="43"/>
      <c r="G40" s="32">
        <v>0</v>
      </c>
      <c r="H40" s="43"/>
      <c r="I40" s="32">
        <v>2</v>
      </c>
      <c r="J40" s="32">
        <v>0</v>
      </c>
      <c r="K40" s="32">
        <v>1</v>
      </c>
      <c r="L40" s="33" t="s">
        <v>137</v>
      </c>
    </row>
    <row r="41" spans="1:12" s="15" customFormat="1" ht="30">
      <c r="A41" s="15" t="s">
        <v>111</v>
      </c>
      <c r="C41" s="25">
        <v>1</v>
      </c>
      <c r="D41" s="42"/>
      <c r="E41" s="25">
        <v>3</v>
      </c>
      <c r="F41" s="42"/>
      <c r="G41" s="25">
        <v>0</v>
      </c>
      <c r="H41" s="42"/>
      <c r="I41" s="25">
        <v>1</v>
      </c>
      <c r="J41" s="25">
        <v>0</v>
      </c>
      <c r="K41" s="25">
        <v>1</v>
      </c>
      <c r="L41" s="16" t="s">
        <v>112</v>
      </c>
    </row>
    <row r="42" spans="1:12">
      <c r="C42" s="18"/>
      <c r="D42" s="27"/>
      <c r="E42" s="18"/>
      <c r="F42" s="27"/>
      <c r="G42" s="18"/>
      <c r="H42" s="27"/>
      <c r="I42" s="18"/>
      <c r="J42" s="18"/>
      <c r="K42" s="18"/>
    </row>
    <row r="43" spans="1:12">
      <c r="A43" t="s">
        <v>31</v>
      </c>
      <c r="C43" s="18">
        <f t="shared" ref="C43:K43" si="0">SUM(C3:C42)</f>
        <v>121.2</v>
      </c>
      <c r="D43" s="27"/>
      <c r="E43" s="18">
        <f t="shared" si="0"/>
        <v>170.5</v>
      </c>
      <c r="F43" s="27"/>
      <c r="G43" s="18">
        <f t="shared" si="0"/>
        <v>108.6</v>
      </c>
      <c r="H43" s="27"/>
      <c r="I43" s="18">
        <f t="shared" si="0"/>
        <v>71.550000000000011</v>
      </c>
      <c r="J43" s="18">
        <f t="shared" si="0"/>
        <v>50.03</v>
      </c>
      <c r="K43" s="18">
        <f t="shared" si="0"/>
        <v>93</v>
      </c>
    </row>
    <row r="44" spans="1:12">
      <c r="A44" t="s">
        <v>103</v>
      </c>
      <c r="C44" s="18">
        <v>2</v>
      </c>
      <c r="D44" s="27"/>
      <c r="E44" s="18">
        <v>2.4</v>
      </c>
      <c r="F44" s="27"/>
      <c r="G44" s="18">
        <v>1.6</v>
      </c>
      <c r="H44" s="27"/>
      <c r="I44" s="18">
        <v>2.4</v>
      </c>
      <c r="J44" s="18">
        <v>1.6</v>
      </c>
      <c r="K44" s="26" t="s">
        <v>109</v>
      </c>
    </row>
    <row r="45" spans="1:12">
      <c r="A45" t="s">
        <v>30</v>
      </c>
      <c r="C45" s="18">
        <f>(((C43/C44)+0.49)/5)</f>
        <v>12.218</v>
      </c>
      <c r="D45" s="27"/>
      <c r="E45" s="18">
        <f>(((E43/E44)+0.49)/5)</f>
        <v>14.306333333333333</v>
      </c>
      <c r="F45" s="27"/>
      <c r="G45" s="18">
        <f>(((G43/G44)+0.49)/5)</f>
        <v>13.672999999999996</v>
      </c>
      <c r="H45" s="27"/>
      <c r="I45" s="18">
        <f>(((I43/I44)+0.49)/5)</f>
        <v>6.0605000000000011</v>
      </c>
      <c r="J45" s="18">
        <f>(((J43/J44)+0.49)/5)</f>
        <v>6.35175</v>
      </c>
      <c r="K45" s="27" t="s">
        <v>110</v>
      </c>
    </row>
    <row r="46" spans="1:12">
      <c r="A46" t="s">
        <v>32</v>
      </c>
      <c r="C46" s="5">
        <f ca="1">TODAY()+(C45*7)</f>
        <v>41562.525999999998</v>
      </c>
      <c r="D46" s="9"/>
      <c r="E46" s="5">
        <f ca="1">TODAY()+(E45*7)</f>
        <v>41577.14433333333</v>
      </c>
      <c r="F46" s="9"/>
      <c r="G46" s="5">
        <f ca="1">TODAY()+(G45*7)</f>
        <v>41572.711000000003</v>
      </c>
      <c r="H46" s="9"/>
      <c r="I46" s="5">
        <f ca="1">E46+(I45*7)</f>
        <v>41619.567833333327</v>
      </c>
      <c r="J46" s="5">
        <f ca="1">G46+(J45*7)</f>
        <v>41617.17325</v>
      </c>
      <c r="K46" s="9" t="s">
        <v>108</v>
      </c>
    </row>
    <row r="48" spans="1:12">
      <c r="A48" t="s">
        <v>33</v>
      </c>
      <c r="C48" s="5">
        <f ca="1">IF(E46&gt;G46,E46,G46)</f>
        <v>41577.14433333333</v>
      </c>
      <c r="D48" s="9"/>
    </row>
    <row r="49" spans="1:10">
      <c r="A49" t="s">
        <v>34</v>
      </c>
      <c r="C49" s="5">
        <f ca="1">IF(I46&gt;J46,I46,J46)</f>
        <v>41619.567833333327</v>
      </c>
      <c r="D49" s="9"/>
      <c r="E49" s="5">
        <v>41573</v>
      </c>
      <c r="F49" s="9"/>
      <c r="G49" s="5">
        <v>41568</v>
      </c>
      <c r="H49" s="9"/>
      <c r="I49" s="5">
        <v>41615</v>
      </c>
      <c r="J49" s="5">
        <v>41613</v>
      </c>
    </row>
    <row r="50" spans="1:10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28" sqref="I28"/>
    </sheetView>
  </sheetViews>
  <sheetFormatPr defaultRowHeight="15"/>
  <cols>
    <col min="1" max="1" width="46.28515625" bestFit="1" customWidth="1"/>
    <col min="2" max="2" width="7" bestFit="1" customWidth="1"/>
    <col min="3" max="3" width="7" style="4" customWidth="1"/>
    <col min="4" max="4" width="7.28515625" bestFit="1" customWidth="1"/>
    <col min="5" max="5" width="5.28515625" bestFit="1" customWidth="1"/>
    <col min="6" max="6" width="5" bestFit="1" customWidth="1"/>
    <col min="7" max="7" width="5.28515625" style="4" bestFit="1" customWidth="1"/>
    <col min="8" max="8" width="8.28515625" bestFit="1" customWidth="1"/>
    <col min="9" max="9" width="14.5703125" bestFit="1" customWidth="1"/>
    <col min="10" max="10" width="10.140625" bestFit="1" customWidth="1"/>
    <col min="12" max="12" width="46" bestFit="1" customWidth="1"/>
  </cols>
  <sheetData>
    <row r="1" spans="1:12" s="48" customFormat="1">
      <c r="A1" s="48" t="s">
        <v>5</v>
      </c>
      <c r="B1" s="48" t="s">
        <v>6</v>
      </c>
      <c r="C1" s="48" t="s">
        <v>151</v>
      </c>
      <c r="D1" s="48" t="s">
        <v>7</v>
      </c>
      <c r="E1" s="48" t="s">
        <v>151</v>
      </c>
      <c r="F1" s="48" t="s">
        <v>8</v>
      </c>
      <c r="G1" s="48" t="s">
        <v>151</v>
      </c>
      <c r="H1" s="48" t="s">
        <v>36</v>
      </c>
      <c r="I1" s="48" t="s">
        <v>9</v>
      </c>
      <c r="J1" s="48" t="s">
        <v>10</v>
      </c>
      <c r="K1" s="49"/>
      <c r="L1" s="48" t="s">
        <v>147</v>
      </c>
    </row>
    <row r="2" spans="1:12" s="48" customFormat="1">
      <c r="A2" s="48" t="s">
        <v>150</v>
      </c>
      <c r="K2" s="49"/>
    </row>
    <row r="3" spans="1:12">
      <c r="A3" t="s">
        <v>146</v>
      </c>
      <c r="F3">
        <v>1</v>
      </c>
      <c r="G3" s="4" t="s">
        <v>145</v>
      </c>
      <c r="L3" t="s">
        <v>149</v>
      </c>
    </row>
    <row r="4" spans="1:12">
      <c r="A4" t="s">
        <v>148</v>
      </c>
      <c r="C4" s="4" t="s">
        <v>153</v>
      </c>
      <c r="F4">
        <v>0.5</v>
      </c>
      <c r="G4" s="4" t="s">
        <v>145</v>
      </c>
      <c r="L4" t="s">
        <v>152</v>
      </c>
    </row>
    <row r="5" spans="1:12">
      <c r="A5" t="s">
        <v>154</v>
      </c>
      <c r="F5">
        <v>1</v>
      </c>
      <c r="G5" s="4" t="s">
        <v>145</v>
      </c>
      <c r="L5" t="s">
        <v>155</v>
      </c>
    </row>
    <row r="6" spans="1:12">
      <c r="A6" t="s">
        <v>156</v>
      </c>
      <c r="G6" s="4" t="s">
        <v>145</v>
      </c>
      <c r="L6" t="s">
        <v>149</v>
      </c>
    </row>
    <row r="7" spans="1:12">
      <c r="A7" t="s">
        <v>157</v>
      </c>
      <c r="G7" s="4" t="s">
        <v>145</v>
      </c>
      <c r="L7" t="s">
        <v>158</v>
      </c>
    </row>
    <row r="10" spans="1:12">
      <c r="B10">
        <f>SUM(B3:B9)</f>
        <v>0</v>
      </c>
      <c r="D10">
        <f>SUM(D3:D9)</f>
        <v>0</v>
      </c>
      <c r="F10">
        <f>SUM(F3:F9)</f>
        <v>2.5</v>
      </c>
      <c r="H10">
        <v>3</v>
      </c>
      <c r="I10">
        <f>D10*B11</f>
        <v>0</v>
      </c>
      <c r="J10">
        <f>F10*B11</f>
        <v>0.75</v>
      </c>
    </row>
    <row r="11" spans="1:12">
      <c r="A11" t="s">
        <v>68</v>
      </c>
      <c r="B1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sqref="A1:IV22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55</v>
      </c>
      <c r="B2">
        <v>1</v>
      </c>
      <c r="C2">
        <v>1</v>
      </c>
      <c r="D2">
        <v>0.5</v>
      </c>
    </row>
    <row r="3" spans="1:8">
      <c r="A3" t="s">
        <v>56</v>
      </c>
      <c r="B3">
        <v>0.1</v>
      </c>
      <c r="C3">
        <v>0</v>
      </c>
      <c r="D3">
        <v>0.3</v>
      </c>
    </row>
    <row r="4" spans="1:8">
      <c r="A4" t="s">
        <v>57</v>
      </c>
      <c r="B4">
        <v>1.5</v>
      </c>
      <c r="C4">
        <v>0.4</v>
      </c>
      <c r="D4">
        <v>0.6</v>
      </c>
    </row>
    <row r="5" spans="1:8">
      <c r="A5" t="s">
        <v>58</v>
      </c>
      <c r="B5">
        <v>0</v>
      </c>
      <c r="C5">
        <v>0.3</v>
      </c>
      <c r="D5">
        <v>0</v>
      </c>
    </row>
    <row r="6" spans="1:8">
      <c r="A6" t="s">
        <v>59</v>
      </c>
      <c r="B6">
        <v>0.3</v>
      </c>
      <c r="C6">
        <v>0.2</v>
      </c>
      <c r="D6">
        <v>0.8</v>
      </c>
    </row>
    <row r="7" spans="1:8">
      <c r="A7" t="s">
        <v>60</v>
      </c>
      <c r="B7">
        <v>2</v>
      </c>
      <c r="C7">
        <v>1</v>
      </c>
      <c r="D7">
        <v>2.5</v>
      </c>
    </row>
    <row r="8" spans="1:8">
      <c r="A8" t="s">
        <v>61</v>
      </c>
      <c r="B8">
        <v>0.2</v>
      </c>
      <c r="C8">
        <v>0</v>
      </c>
      <c r="D8">
        <v>0.3</v>
      </c>
    </row>
    <row r="9" spans="1:8">
      <c r="A9" t="s">
        <v>62</v>
      </c>
      <c r="B9">
        <v>0.5</v>
      </c>
      <c r="C9">
        <v>0</v>
      </c>
      <c r="D9">
        <v>0.1</v>
      </c>
    </row>
    <row r="10" spans="1:8">
      <c r="A10" t="s">
        <v>66</v>
      </c>
      <c r="B10">
        <v>1.2</v>
      </c>
      <c r="C10">
        <v>1.5</v>
      </c>
      <c r="D10">
        <v>1.5</v>
      </c>
    </row>
    <row r="11" spans="1:8">
      <c r="A11" t="s">
        <v>63</v>
      </c>
      <c r="B11">
        <v>0</v>
      </c>
      <c r="C11">
        <v>0</v>
      </c>
      <c r="D11">
        <v>0</v>
      </c>
    </row>
    <row r="12" spans="1:8">
      <c r="A12" t="s">
        <v>64</v>
      </c>
      <c r="B12">
        <v>1.75</v>
      </c>
      <c r="C12">
        <v>3</v>
      </c>
      <c r="D12">
        <v>3</v>
      </c>
    </row>
    <row r="13" spans="1:8">
      <c r="A13" t="s">
        <v>65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67</v>
      </c>
      <c r="B15">
        <v>0.7</v>
      </c>
      <c r="C15">
        <v>3</v>
      </c>
      <c r="D15">
        <v>0.4</v>
      </c>
    </row>
    <row r="16" spans="1:8">
      <c r="A16" t="s">
        <v>70</v>
      </c>
      <c r="B16">
        <v>0.4</v>
      </c>
      <c r="C16">
        <v>0.2</v>
      </c>
      <c r="D16">
        <v>0.5</v>
      </c>
    </row>
    <row r="17" spans="1:7">
      <c r="A17" t="s">
        <v>71</v>
      </c>
      <c r="B17">
        <v>0.5</v>
      </c>
      <c r="C17">
        <v>0.5</v>
      </c>
      <c r="D17">
        <v>1.5</v>
      </c>
    </row>
    <row r="18" spans="1:7">
      <c r="A18" t="s">
        <v>89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73</v>
      </c>
      <c r="B2">
        <v>0.1</v>
      </c>
      <c r="C2">
        <v>0</v>
      </c>
      <c r="D2">
        <v>0.4</v>
      </c>
    </row>
    <row r="3" spans="1:8">
      <c r="A3" t="s">
        <v>74</v>
      </c>
      <c r="B3">
        <v>0.1</v>
      </c>
      <c r="D3">
        <v>0.1</v>
      </c>
    </row>
    <row r="4" spans="1:8" ht="30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>
      <c r="A5" t="s">
        <v>77</v>
      </c>
      <c r="B5">
        <v>0.3</v>
      </c>
      <c r="C5">
        <v>1.5</v>
      </c>
      <c r="D5">
        <v>0.4</v>
      </c>
    </row>
    <row r="6" spans="1:8">
      <c r="A6" t="s">
        <v>78</v>
      </c>
      <c r="B6">
        <v>0.2</v>
      </c>
      <c r="C6">
        <v>0.7</v>
      </c>
      <c r="D6">
        <v>0.6</v>
      </c>
    </row>
    <row r="7" spans="1:8">
      <c r="A7" t="s">
        <v>79</v>
      </c>
      <c r="B7">
        <v>0.2</v>
      </c>
      <c r="C7">
        <v>0.6</v>
      </c>
      <c r="D7">
        <v>2</v>
      </c>
    </row>
    <row r="8" spans="1:8">
      <c r="A8" t="s">
        <v>80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81</v>
      </c>
      <c r="B2">
        <v>0.2</v>
      </c>
      <c r="C2">
        <v>0</v>
      </c>
      <c r="D2">
        <v>0</v>
      </c>
      <c r="H2" s="1"/>
    </row>
    <row r="3" spans="1:8">
      <c r="A3" t="s">
        <v>82</v>
      </c>
      <c r="B3" s="14">
        <v>0</v>
      </c>
      <c r="C3" s="14">
        <v>0</v>
      </c>
      <c r="D3">
        <v>1</v>
      </c>
      <c r="H3" s="1"/>
    </row>
    <row r="4" spans="1:8">
      <c r="A4" t="s">
        <v>83</v>
      </c>
      <c r="B4">
        <v>0</v>
      </c>
      <c r="C4">
        <v>0</v>
      </c>
      <c r="D4">
        <v>0.5</v>
      </c>
      <c r="H4" s="1"/>
    </row>
    <row r="5" spans="1:8">
      <c r="A5" t="s">
        <v>84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85</v>
      </c>
      <c r="B2">
        <v>0.5</v>
      </c>
      <c r="C2">
        <v>1</v>
      </c>
      <c r="D2">
        <v>0.2</v>
      </c>
    </row>
    <row r="3" spans="1:7">
      <c r="A3" t="s">
        <v>86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91</v>
      </c>
      <c r="B2">
        <v>1</v>
      </c>
      <c r="C2">
        <v>1</v>
      </c>
    </row>
    <row r="3" spans="1:7">
      <c r="A3" t="s">
        <v>93</v>
      </c>
      <c r="B3">
        <v>3</v>
      </c>
      <c r="C3">
        <v>2</v>
      </c>
    </row>
    <row r="4" spans="1:7">
      <c r="A4" t="s">
        <v>92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115</v>
      </c>
    </row>
    <row r="2" spans="1:1">
      <c r="A2" t="s">
        <v>113</v>
      </c>
    </row>
    <row r="3" spans="1:1">
      <c r="A3" t="s">
        <v>114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104</v>
      </c>
      <c r="B1">
        <v>2.4</v>
      </c>
    </row>
    <row r="2" spans="1:2">
      <c r="A2" t="s">
        <v>105</v>
      </c>
      <c r="B2">
        <v>1.6</v>
      </c>
    </row>
    <row r="3" spans="1:2">
      <c r="A3" t="s">
        <v>107</v>
      </c>
      <c r="B3">
        <v>2</v>
      </c>
    </row>
    <row r="4" spans="1:2">
      <c r="A4" t="s">
        <v>106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123</v>
      </c>
    </row>
    <row r="2" spans="1:1">
      <c r="A2" s="12" t="s">
        <v>124</v>
      </c>
    </row>
    <row r="3" spans="1:1">
      <c r="A3" s="12" t="s">
        <v>125</v>
      </c>
    </row>
    <row r="4" spans="1:1">
      <c r="A4" s="12" t="s">
        <v>126</v>
      </c>
    </row>
    <row r="6" spans="1:1">
      <c r="A6" s="10" t="s">
        <v>127</v>
      </c>
    </row>
    <row r="7" spans="1:1">
      <c r="A7" s="10" t="s">
        <v>128</v>
      </c>
    </row>
    <row r="8" spans="1:1">
      <c r="A8" s="10" t="s">
        <v>129</v>
      </c>
    </row>
    <row r="9" spans="1:1">
      <c r="A9" s="10" t="s">
        <v>130</v>
      </c>
    </row>
    <row r="10" spans="1:1">
      <c r="A10" s="10" t="s">
        <v>131</v>
      </c>
    </row>
    <row r="11" spans="1:1">
      <c r="A11" s="10" t="s">
        <v>132</v>
      </c>
    </row>
    <row r="13" spans="1:1">
      <c r="A13" s="13" t="s">
        <v>133</v>
      </c>
    </row>
    <row r="14" spans="1:1">
      <c r="A14" s="13" t="s">
        <v>134</v>
      </c>
    </row>
    <row r="15" spans="1:1">
      <c r="A15" s="13" t="s">
        <v>135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2013-07-22T23:49:47Z</dcterms:modified>
</cp:coreProperties>
</file>