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41"/>
  <c r="D4" i="4"/>
  <c r="B36" i="10"/>
  <c r="C36"/>
  <c r="C10" i="4"/>
  <c r="E36" i="10"/>
  <c r="K36"/>
  <c r="F10" i="4"/>
  <c r="F36" i="10"/>
  <c r="D10" i="4"/>
  <c r="H36" i="10"/>
  <c r="L36"/>
  <c r="G10" i="4"/>
  <c r="I36" i="10"/>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41" i="16"/>
  <c r="L41"/>
  <c r="G4" i="4"/>
  <c r="H11" i="18"/>
  <c r="E12" i="4"/>
  <c r="L11" i="18"/>
  <c r="G12" i="4"/>
  <c r="C41" i="16"/>
  <c r="C4" i="4"/>
  <c r="C11" i="18"/>
  <c r="C12" i="4"/>
  <c r="E41" i="16"/>
  <c r="K41"/>
  <c r="F4" i="4"/>
  <c r="I41" i="16"/>
  <c r="E4" i="4"/>
  <c r="E10"/>
  <c r="B41" i="16"/>
  <c r="E11" i="18"/>
  <c r="K11"/>
  <c r="F12" i="4"/>
  <c r="I27" i="5"/>
  <c r="E9" i="4"/>
  <c r="F27" i="5"/>
  <c r="D9" i="4"/>
  <c r="C27" i="5"/>
  <c r="C9" i="4"/>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C9" i="8"/>
  <c r="C6" i="4"/>
  <c r="I13" i="7"/>
  <c r="E5" i="4"/>
  <c r="I13" i="6"/>
  <c r="E8" i="4"/>
  <c r="F13" i="6"/>
  <c r="D8" i="4"/>
  <c r="C13" i="6"/>
  <c r="C8" i="4"/>
  <c r="E27" i="5"/>
  <c r="K27"/>
  <c r="F9" i="4"/>
  <c r="H27" i="5"/>
  <c r="L27"/>
  <c r="G9" i="4"/>
  <c r="H10" i="11"/>
  <c r="L10"/>
  <c r="G13" i="4"/>
  <c r="E10" i="11"/>
  <c r="K10"/>
  <c r="F13" i="4"/>
  <c r="M10" i="11"/>
  <c r="H13" i="4"/>
  <c r="B10" i="11"/>
  <c r="E9" i="9"/>
  <c r="K9"/>
  <c r="F7" i="4"/>
  <c r="H9" i="9"/>
  <c r="M9"/>
  <c r="H7" i="4"/>
  <c r="B9" i="9"/>
  <c r="B9" i="8"/>
  <c r="B13" i="7"/>
  <c r="H13"/>
  <c r="L13"/>
  <c r="G5" i="4"/>
  <c r="E13" i="7"/>
  <c r="K13"/>
  <c r="F5" i="4"/>
  <c r="M13" i="7"/>
  <c r="H5" i="4"/>
  <c r="H13" i="6"/>
  <c r="L13"/>
  <c r="G8" i="4"/>
  <c r="E13" i="6"/>
  <c r="B13"/>
  <c r="B27" i="5"/>
  <c r="L9" i="9"/>
  <c r="G7" i="4"/>
  <c r="M11" i="18"/>
  <c r="H12" i="4"/>
  <c r="M36" i="10"/>
  <c r="H10" i="4"/>
  <c r="K13" i="6"/>
  <c r="F8" i="4"/>
  <c r="M11" i="20"/>
  <c r="H17" i="4"/>
  <c r="M27" i="5"/>
  <c r="H9" i="4"/>
  <c r="M41" i="16"/>
  <c r="H4" i="4"/>
  <c r="M13" i="6"/>
  <c r="H8" i="4"/>
  <c r="E22"/>
  <c r="E24"/>
  <c r="E25"/>
  <c r="F22"/>
  <c r="F24"/>
  <c r="C22"/>
  <c r="C24"/>
  <c r="C25"/>
  <c r="D22"/>
  <c r="D24"/>
  <c r="D25"/>
  <c r="G22"/>
  <c r="G24"/>
  <c r="M9" i="8"/>
  <c r="H6" i="4"/>
  <c r="M11" i="19"/>
  <c r="H11" i="4"/>
  <c r="F25"/>
  <c r="H22"/>
  <c r="G25"/>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<sst xmlns="http://schemas.openxmlformats.org/spreadsheetml/2006/main" count="667" uniqueCount="282">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</sst>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3">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G28" sqref="G2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255</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ShopWidget!C41</f>
        <v>12</v>
      </c>
      <c r="D4" s="99">
        <f ca="1">ShopWidget!F41</f>
        <v>13</v>
      </c>
      <c r="E4" s="99">
        <f ca="1">ShopWidget!I41</f>
        <v>25.5</v>
      </c>
      <c r="F4" s="99">
        <f ca="1">ShopWidget!K41</f>
        <v>23.55</v>
      </c>
      <c r="G4" s="99">
        <f ca="1">ShopWidget!L41</f>
        <v>14.43</v>
      </c>
      <c r="H4" s="99">
        <f ca="1">ShopWidget!M41</f>
        <v>37.979999999999997</v>
      </c>
      <c r="I4" s="23" t="s">
        <v>106</v>
      </c>
    </row>
    <row r="5" spans="1:9" s="33" customFormat="1">
      <c r="A5" s="33" t="s">
        <v>136</v>
      </c>
      <c r="B5" s="24" t="s">
        <v>99</v>
      </c>
      <c r="C5" s="99">
        <f ca="1">'Saved Items'!C13</f>
        <v>6</v>
      </c>
      <c r="D5" s="99">
        <f ca="1">'Saved Items'!F13</f>
        <v>0</v>
      </c>
      <c r="E5" s="99">
        <f ca="1">'Saved Items'!I13</f>
        <v>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16.600000000000001</v>
      </c>
      <c r="E9" s="99">
        <f ca="1">'Active Cart'!I27</f>
        <v>17.700000000000003</v>
      </c>
      <c r="F9" s="99">
        <f ca="1">'Active Cart'!K27</f>
        <v>7.08</v>
      </c>
      <c r="G9" s="99">
        <f ca="1">'Active Cart'!L27</f>
        <v>9.15</v>
      </c>
      <c r="H9" s="99">
        <f ca="1">'Active Cart'!M27</f>
        <v>16.23</v>
      </c>
      <c r="I9" s="23"/>
    </row>
    <row r="10" spans="1:9" s="33" customFormat="1">
      <c r="A10" s="33" t="s">
        <v>150</v>
      </c>
      <c r="B10" s="24" t="s">
        <v>99</v>
      </c>
      <c r="C10" s="99">
        <f ca="1">Checkout!C36</f>
        <v>18.5</v>
      </c>
      <c r="D10" s="99">
        <f ca="1">Checkout!F36</f>
        <v>27.8</v>
      </c>
      <c r="E10" s="99">
        <f ca="1">Checkout!I36</f>
        <v>34</v>
      </c>
      <c r="F10" s="99">
        <f ca="1">Checkout!K36</f>
        <v>11.009999999999998</v>
      </c>
      <c r="G10" s="99">
        <f ca="1">Checkout!L36</f>
        <v>10.199999999999999</v>
      </c>
      <c r="H10" s="99">
        <f ca="1">Checkout!M36</f>
        <v>21.209999999999997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20</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10</v>
      </c>
      <c r="D13" s="99">
        <f ca="1">'Data Conversions'!F10</f>
        <v>10</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160</v>
      </c>
      <c r="B14" s="24"/>
      <c r="C14" s="99">
        <v>0</v>
      </c>
      <c r="D14" s="99">
        <v>0</v>
      </c>
      <c r="E14" s="99">
        <v>1</v>
      </c>
      <c r="F14" s="99">
        <v>0</v>
      </c>
      <c r="G14" s="99">
        <v>0</v>
      </c>
      <c r="H14" s="99">
        <v>0</v>
      </c>
      <c r="I14" s="23" t="s">
        <v>159</v>
      </c>
    </row>
    <row r="15" spans="1:9" s="33" customFormat="1" ht="28.5">
      <c r="A15" s="33" t="s">
        <v>13</v>
      </c>
      <c r="B15" s="24"/>
      <c r="C15" s="99">
        <v>0</v>
      </c>
      <c r="D15" s="99">
        <v>0</v>
      </c>
      <c r="E15" s="99">
        <v>0</v>
      </c>
      <c r="F15" s="99">
        <v>0</v>
      </c>
      <c r="G15" s="99">
        <v>0</v>
      </c>
      <c r="H15" s="99">
        <v>0</v>
      </c>
      <c r="I15" s="23" t="s">
        <v>161</v>
      </c>
    </row>
    <row r="16" spans="1:9" s="100" customFormat="1" ht="42.75">
      <c r="A16" s="33" t="s">
        <v>16</v>
      </c>
      <c r="B16" s="24"/>
      <c r="C16" s="99">
        <v>8</v>
      </c>
      <c r="D16" s="99">
        <v>4</v>
      </c>
      <c r="E16" s="99">
        <v>8</v>
      </c>
      <c r="F16" s="99">
        <v>3</v>
      </c>
      <c r="G16" s="99">
        <v>3</v>
      </c>
      <c r="H16" s="99">
        <v>3</v>
      </c>
      <c r="I16" s="23" t="s">
        <v>162</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168</v>
      </c>
    </row>
    <row r="20" spans="1:9" s="100" customFormat="1" ht="57">
      <c r="A20" s="100" t="s">
        <v>14</v>
      </c>
      <c r="B20" s="101"/>
      <c r="C20" s="103">
        <v>3</v>
      </c>
      <c r="D20" s="103">
        <v>4</v>
      </c>
      <c r="E20" s="103">
        <v>4</v>
      </c>
      <c r="F20" s="103">
        <v>2</v>
      </c>
      <c r="G20" s="103">
        <v>2</v>
      </c>
      <c r="H20" s="103">
        <v>2</v>
      </c>
      <c r="I20" s="102" t="s">
        <v>169</v>
      </c>
    </row>
    <row r="21" spans="1:9" s="100" customFormat="1">
      <c r="B21" s="101"/>
      <c r="C21" s="103"/>
      <c r="D21" s="103"/>
      <c r="E21" s="103"/>
      <c r="F21" s="103"/>
      <c r="G21" s="103"/>
      <c r="H21" s="103"/>
      <c r="I21" s="102"/>
    </row>
    <row r="22" spans="1:9">
      <c r="A22" s="34" t="s">
        <v>18</v>
      </c>
      <c r="C22" s="105">
        <f t="shared" ref="C22:H22" si="0">SUM(C4:C21)</f>
        <v>118.7</v>
      </c>
      <c r="D22" s="105">
        <f t="shared" si="0"/>
        <v>132.10000000000002</v>
      </c>
      <c r="E22" s="105">
        <f t="shared" si="0"/>
        <v>140.4</v>
      </c>
      <c r="F22" s="105">
        <f t="shared" si="0"/>
        <v>69.34</v>
      </c>
      <c r="G22" s="105">
        <f t="shared" si="0"/>
        <v>58.15</v>
      </c>
      <c r="H22" s="105">
        <f t="shared" si="0"/>
        <v>120.49</v>
      </c>
    </row>
    <row r="23" spans="1:9">
      <c r="C23" s="105">
        <v>2</v>
      </c>
      <c r="D23" s="105">
        <v>2.4</v>
      </c>
      <c r="E23" s="105">
        <v>1.6</v>
      </c>
      <c r="F23" s="105">
        <v>2.4</v>
      </c>
      <c r="G23" s="105">
        <v>1.6</v>
      </c>
      <c r="H23" s="106" t="s">
        <v>66</v>
      </c>
    </row>
    <row r="24" spans="1:9">
      <c r="A24" s="34" t="s">
        <v>17</v>
      </c>
      <c r="C24" s="105">
        <f>(((C22/C23)+0.49)/5)</f>
        <v>11.968</v>
      </c>
      <c r="D24" s="105">
        <f>(((D22/D23)+0.49)/5)</f>
        <v>11.106333333333335</v>
      </c>
      <c r="E24" s="105">
        <f>(((E22/E23)+0.49)/5)</f>
        <v>17.648</v>
      </c>
      <c r="F24" s="105">
        <f>(((F22/F23)+0.49)/5)</f>
        <v>5.8763333333333332</v>
      </c>
      <c r="G24" s="105">
        <f>(((G22/G23)+0.49)/5)</f>
        <v>7.3667500000000006</v>
      </c>
      <c r="H24" s="107" t="s">
        <v>67</v>
      </c>
    </row>
    <row r="25" spans="1:9">
      <c r="A25" s="34" t="s">
        <v>19</v>
      </c>
      <c r="C25" s="108">
        <f ca="1">TODAY()+(C24*7)</f>
        <v>41639.775999999998</v>
      </c>
      <c r="D25" s="108">
        <f ca="1">TODAY()+(D24*7)</f>
        <v>41633.744333333336</v>
      </c>
      <c r="E25" s="108">
        <f ca="1">TODAY()+(E24*7)</f>
        <v>41679.536</v>
      </c>
      <c r="F25" s="108">
        <f ca="1">D25+(F24*7)</f>
        <v>41674.878666666671</v>
      </c>
      <c r="G25" s="108">
        <f ca="1">E25+(G24*7)</f>
        <v>41731.10325</v>
      </c>
      <c r="H25" s="109" t="s">
        <v>65</v>
      </c>
    </row>
    <row r="27" spans="1:9">
      <c r="A27" s="34" t="s">
        <v>120</v>
      </c>
      <c r="C27" s="108">
        <v>41633</v>
      </c>
      <c r="D27" s="108">
        <v>41627</v>
      </c>
      <c r="E27" s="108">
        <v>41673</v>
      </c>
      <c r="F27" s="108">
        <v>41668</v>
      </c>
      <c r="G27" s="108">
        <v>41725</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07" t="s">
        <v>5</v>
      </c>
      <c r="C1" s="208"/>
      <c r="D1" s="209"/>
      <c r="E1" s="207" t="s">
        <v>6</v>
      </c>
      <c r="F1" s="208"/>
      <c r="G1" s="209"/>
      <c r="H1" s="207" t="s">
        <v>7</v>
      </c>
      <c r="I1" s="208"/>
      <c r="J1" s="209"/>
      <c r="K1" s="207" t="s">
        <v>96</v>
      </c>
      <c r="L1" s="20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170</v>
      </c>
      <c r="B4" s="18">
        <v>3</v>
      </c>
      <c r="C4" s="48">
        <v>3</v>
      </c>
      <c r="D4" s="17" t="s">
        <v>113</v>
      </c>
      <c r="E4" s="18">
        <v>6</v>
      </c>
      <c r="F4" s="48">
        <v>6</v>
      </c>
      <c r="G4" s="17"/>
      <c r="H4" s="18">
        <v>5</v>
      </c>
      <c r="I4" s="48">
        <v>5</v>
      </c>
      <c r="J4" s="17"/>
      <c r="K4" s="18"/>
      <c r="L4" s="17"/>
      <c r="M4" s="21"/>
      <c r="N4" s="21"/>
      <c r="O4" s="22" t="s">
        <v>173</v>
      </c>
    </row>
    <row r="5" spans="1:15" s="22" customFormat="1" ht="15">
      <c r="A5" s="110" t="s">
        <v>174</v>
      </c>
      <c r="B5" s="18">
        <v>3</v>
      </c>
      <c r="C5" s="48">
        <v>3</v>
      </c>
      <c r="D5" s="17" t="s">
        <v>108</v>
      </c>
      <c r="E5" s="18">
        <v>1</v>
      </c>
      <c r="F5" s="48">
        <v>1</v>
      </c>
      <c r="G5" s="17"/>
      <c r="H5" s="18">
        <v>4</v>
      </c>
      <c r="I5" s="48">
        <v>4</v>
      </c>
      <c r="J5" s="17"/>
      <c r="K5" s="18"/>
      <c r="L5" s="17"/>
      <c r="M5" s="21"/>
      <c r="N5" s="21"/>
      <c r="O5" s="22" t="s">
        <v>175</v>
      </c>
    </row>
    <row r="6" spans="1:15" s="22" customFormat="1" ht="15">
      <c r="A6" s="110" t="s">
        <v>171</v>
      </c>
      <c r="B6" s="18">
        <v>4</v>
      </c>
      <c r="C6" s="48">
        <v>4</v>
      </c>
      <c r="D6" s="17" t="s">
        <v>139</v>
      </c>
      <c r="E6" s="18">
        <v>4</v>
      </c>
      <c r="F6" s="48">
        <v>4</v>
      </c>
      <c r="G6" s="17"/>
      <c r="H6" s="18">
        <v>0</v>
      </c>
      <c r="I6" s="48">
        <v>0</v>
      </c>
      <c r="J6" s="17"/>
      <c r="K6" s="18"/>
      <c r="L6" s="17"/>
      <c r="M6" s="21"/>
      <c r="N6" s="21"/>
      <c r="O6" s="22" t="s">
        <v>172</v>
      </c>
    </row>
    <row r="7" spans="1:15" s="22" customFormat="1" ht="15">
      <c r="A7" s="110" t="s">
        <v>176</v>
      </c>
      <c r="B7" s="18">
        <v>7</v>
      </c>
      <c r="C7" s="48">
        <v>3</v>
      </c>
      <c r="D7" s="17" t="s">
        <v>178</v>
      </c>
      <c r="E7" s="18">
        <v>0</v>
      </c>
      <c r="F7" s="48">
        <v>0</v>
      </c>
      <c r="G7" s="17"/>
      <c r="H7" s="18">
        <v>5</v>
      </c>
      <c r="I7" s="48">
        <v>5</v>
      </c>
      <c r="J7" s="17"/>
      <c r="K7" s="18"/>
      <c r="L7" s="17"/>
      <c r="M7" s="21"/>
      <c r="N7" s="21"/>
      <c r="O7" s="22" t="s">
        <v>191</v>
      </c>
    </row>
    <row r="8" spans="1:15" s="59" customFormat="1" ht="15">
      <c r="A8" s="111" t="s">
        <v>177</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4"/>
  <sheetViews>
    <sheetView topLeftCell="A13" zoomScaleNormal="100" workbookViewId="0">
      <selection activeCell="A38" sqref="A38:IV38"/>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08" t="s">
        <v>5</v>
      </c>
      <c r="C1" s="208"/>
      <c r="D1" s="208"/>
      <c r="E1" s="208" t="s">
        <v>6</v>
      </c>
      <c r="F1" s="208"/>
      <c r="G1" s="208"/>
      <c r="H1" s="208" t="s">
        <v>7</v>
      </c>
      <c r="I1" s="208"/>
      <c r="J1" s="208"/>
      <c r="K1" s="208" t="s">
        <v>96</v>
      </c>
      <c r="L1" s="208"/>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9/5/13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157</v>
      </c>
      <c r="B5" s="114">
        <v>2</v>
      </c>
      <c r="C5" s="147">
        <v>2</v>
      </c>
      <c r="D5" s="115" t="s">
        <v>108</v>
      </c>
      <c r="F5" s="147"/>
      <c r="G5" s="115"/>
      <c r="H5" s="114">
        <v>5</v>
      </c>
      <c r="I5" s="147">
        <v>5</v>
      </c>
      <c r="J5" s="115" t="s">
        <v>93</v>
      </c>
      <c r="L5" s="113"/>
      <c r="M5" s="113"/>
      <c r="N5" s="116"/>
      <c r="O5" s="117" t="s">
        <v>198</v>
      </c>
    </row>
    <row r="6" spans="1:15" s="114" customFormat="1" ht="15">
      <c r="A6" s="113" t="s">
        <v>117</v>
      </c>
      <c r="C6" s="147">
        <v>0</v>
      </c>
      <c r="D6" s="115" t="s">
        <v>113</v>
      </c>
      <c r="E6" s="114">
        <v>5</v>
      </c>
      <c r="F6" s="147">
        <v>0</v>
      </c>
      <c r="G6" s="115" t="s">
        <v>101</v>
      </c>
      <c r="H6" s="114">
        <v>1</v>
      </c>
      <c r="I6" s="147">
        <v>0</v>
      </c>
      <c r="J6" s="115" t="s">
        <v>127</v>
      </c>
      <c r="L6" s="113"/>
      <c r="M6" s="113"/>
      <c r="N6" s="116"/>
      <c r="O6" s="117" t="s">
        <v>199</v>
      </c>
    </row>
    <row r="7" spans="1:15" s="119" customFormat="1" ht="15">
      <c r="A7" s="118" t="s">
        <v>118</v>
      </c>
      <c r="C7" s="148">
        <v>0</v>
      </c>
      <c r="D7" s="120" t="s">
        <v>113</v>
      </c>
      <c r="E7" s="119">
        <v>2</v>
      </c>
      <c r="F7" s="148">
        <v>0</v>
      </c>
      <c r="G7" s="120" t="s">
        <v>101</v>
      </c>
      <c r="I7" s="148"/>
      <c r="J7" s="120"/>
      <c r="L7" s="118"/>
      <c r="M7" s="118"/>
      <c r="N7" s="121"/>
      <c r="O7" s="122" t="s">
        <v>200</v>
      </c>
    </row>
    <row r="8" spans="1:15" s="114" customFormat="1" ht="15">
      <c r="A8" s="113" t="s">
        <v>90</v>
      </c>
      <c r="B8" s="114">
        <v>0.5</v>
      </c>
      <c r="C8" s="147">
        <v>0.5</v>
      </c>
      <c r="D8" s="115" t="s">
        <v>108</v>
      </c>
      <c r="E8" s="114">
        <v>0.5</v>
      </c>
      <c r="F8" s="147">
        <v>0</v>
      </c>
      <c r="G8" s="115" t="s">
        <v>108</v>
      </c>
      <c r="H8" s="114">
        <v>0.5</v>
      </c>
      <c r="I8" s="147">
        <v>0</v>
      </c>
      <c r="J8" s="115" t="s">
        <v>93</v>
      </c>
      <c r="L8" s="113"/>
      <c r="M8" s="113"/>
      <c r="N8" s="116"/>
      <c r="O8" s="117" t="s">
        <v>201</v>
      </c>
    </row>
    <row r="9" spans="1:15" s="114" customFormat="1" ht="15">
      <c r="A9" s="113" t="s">
        <v>92</v>
      </c>
      <c r="C9" s="147"/>
      <c r="D9" s="115"/>
      <c r="F9" s="147"/>
      <c r="G9" s="115"/>
      <c r="H9" s="114">
        <v>1</v>
      </c>
      <c r="I9" s="147">
        <v>0</v>
      </c>
      <c r="J9" s="115" t="s">
        <v>93</v>
      </c>
      <c r="L9" s="113"/>
      <c r="M9" s="113"/>
      <c r="N9" s="116"/>
      <c r="O9" s="117" t="s">
        <v>202</v>
      </c>
    </row>
    <row r="10" spans="1:15" s="22" customFormat="1" ht="15">
      <c r="A10" s="17" t="s">
        <v>3</v>
      </c>
      <c r="B10" s="22">
        <v>1</v>
      </c>
      <c r="C10" s="48">
        <v>0</v>
      </c>
      <c r="D10" s="123" t="s">
        <v>113</v>
      </c>
      <c r="E10" s="22">
        <v>4</v>
      </c>
      <c r="F10" s="48">
        <v>0</v>
      </c>
      <c r="G10" s="123" t="s">
        <v>101</v>
      </c>
      <c r="H10" s="22">
        <v>3.5</v>
      </c>
      <c r="I10" s="48" t="s">
        <v>272</v>
      </c>
      <c r="J10" s="123" t="s">
        <v>127</v>
      </c>
      <c r="L10" s="17"/>
      <c r="M10" s="17"/>
      <c r="N10" s="20" t="s">
        <v>229</v>
      </c>
      <c r="O10" s="124" t="s">
        <v>276</v>
      </c>
    </row>
    <row r="11" spans="1:15" s="126" customFormat="1" ht="15">
      <c r="A11" s="125" t="s">
        <v>114</v>
      </c>
      <c r="B11" s="126">
        <v>2</v>
      </c>
      <c r="C11" s="149">
        <v>0</v>
      </c>
      <c r="D11" s="127" t="s">
        <v>108</v>
      </c>
      <c r="E11" s="126">
        <v>1</v>
      </c>
      <c r="F11" s="149">
        <v>0</v>
      </c>
      <c r="G11" s="123" t="s">
        <v>105</v>
      </c>
      <c r="H11" s="22"/>
      <c r="I11" s="48"/>
      <c r="J11" s="127"/>
      <c r="L11" s="125"/>
      <c r="M11" s="125"/>
      <c r="N11" s="128"/>
      <c r="O11" s="129" t="s">
        <v>203</v>
      </c>
    </row>
    <row r="12" spans="1:15" s="22" customFormat="1" ht="15">
      <c r="A12" s="17" t="s">
        <v>115</v>
      </c>
      <c r="B12" s="22">
        <v>0</v>
      </c>
      <c r="C12" s="48">
        <v>0</v>
      </c>
      <c r="D12" s="123" t="s">
        <v>108</v>
      </c>
      <c r="E12" s="22">
        <v>6</v>
      </c>
      <c r="F12" s="48">
        <v>0</v>
      </c>
      <c r="G12" s="123" t="s">
        <v>105</v>
      </c>
      <c r="I12" s="48"/>
      <c r="J12" s="123"/>
      <c r="L12" s="17"/>
      <c r="M12" s="17"/>
      <c r="N12" s="20"/>
      <c r="O12" s="124" t="s">
        <v>204</v>
      </c>
    </row>
    <row r="13" spans="1:15" s="22" customFormat="1" ht="15">
      <c r="A13" s="17" t="s">
        <v>116</v>
      </c>
      <c r="B13" s="22">
        <v>1</v>
      </c>
      <c r="C13" s="48">
        <v>0</v>
      </c>
      <c r="D13" s="123" t="s">
        <v>107</v>
      </c>
      <c r="E13" s="22">
        <v>5</v>
      </c>
      <c r="F13" s="168">
        <f>-F134</f>
        <v>0</v>
      </c>
      <c r="G13" s="123" t="s">
        <v>105</v>
      </c>
      <c r="I13" s="48"/>
      <c r="J13" s="123"/>
      <c r="L13" s="17"/>
      <c r="M13" s="17"/>
      <c r="N13" s="20"/>
      <c r="O13" s="124" t="s">
        <v>197</v>
      </c>
    </row>
    <row r="14" spans="1:15" s="22" customFormat="1" ht="15">
      <c r="A14" s="17" t="s">
        <v>179</v>
      </c>
      <c r="C14" s="48">
        <v>2</v>
      </c>
      <c r="D14" s="123" t="s">
        <v>113</v>
      </c>
      <c r="E14" s="22">
        <v>3</v>
      </c>
      <c r="F14" s="168">
        <v>0</v>
      </c>
      <c r="G14" s="123" t="s">
        <v>105</v>
      </c>
      <c r="I14" s="48"/>
      <c r="J14" s="123"/>
      <c r="L14" s="17"/>
      <c r="M14" s="17"/>
      <c r="N14" s="20" t="s">
        <v>220</v>
      </c>
      <c r="O14" s="124" t="s">
        <v>180</v>
      </c>
    </row>
    <row r="15" spans="1:15" s="22" customFormat="1" ht="15">
      <c r="A15" s="17" t="s">
        <v>181</v>
      </c>
      <c r="B15" s="22">
        <v>1.5</v>
      </c>
      <c r="C15" s="48">
        <v>0</v>
      </c>
      <c r="D15" s="123" t="s">
        <v>139</v>
      </c>
      <c r="E15" s="22">
        <v>3</v>
      </c>
      <c r="F15" s="48">
        <v>0</v>
      </c>
      <c r="G15" s="123" t="s">
        <v>105</v>
      </c>
      <c r="I15" s="48"/>
      <c r="J15" s="123"/>
      <c r="L15" s="17"/>
      <c r="M15" s="17"/>
      <c r="N15" s="20"/>
      <c r="O15" s="124" t="s">
        <v>205</v>
      </c>
    </row>
    <row r="16" spans="1:15" s="22" customFormat="1" ht="15">
      <c r="A16" s="17" t="s">
        <v>212</v>
      </c>
      <c r="C16" s="48">
        <v>0</v>
      </c>
      <c r="D16" s="123" t="s">
        <v>113</v>
      </c>
      <c r="E16" s="22">
        <v>7</v>
      </c>
      <c r="F16" s="48">
        <v>0</v>
      </c>
      <c r="G16" s="123" t="s">
        <v>104</v>
      </c>
      <c r="I16" s="48"/>
      <c r="J16" s="123"/>
      <c r="L16" s="17"/>
      <c r="M16" s="17"/>
      <c r="N16" s="20"/>
      <c r="O16" s="124" t="s">
        <v>206</v>
      </c>
    </row>
    <row r="17" spans="1:15" s="22" customFormat="1" ht="15">
      <c r="A17" s="17" t="s">
        <v>112</v>
      </c>
      <c r="C17" s="48">
        <v>0</v>
      </c>
      <c r="D17" s="123" t="s">
        <v>108</v>
      </c>
      <c r="E17" s="22">
        <v>2</v>
      </c>
      <c r="F17" s="48">
        <v>0</v>
      </c>
      <c r="G17" s="123" t="s">
        <v>104</v>
      </c>
      <c r="I17" s="48"/>
      <c r="J17" s="123"/>
      <c r="L17" s="17"/>
      <c r="M17" s="17"/>
      <c r="N17" s="20"/>
      <c r="O17" s="124" t="s">
        <v>208</v>
      </c>
    </row>
    <row r="18" spans="1:15" s="22" customFormat="1" ht="15">
      <c r="A18" s="17" t="s">
        <v>111</v>
      </c>
      <c r="C18" s="48">
        <v>0</v>
      </c>
      <c r="D18" s="123" t="s">
        <v>108</v>
      </c>
      <c r="E18" s="22">
        <v>2</v>
      </c>
      <c r="F18" s="48">
        <v>0</v>
      </c>
      <c r="G18" s="123" t="s">
        <v>104</v>
      </c>
      <c r="I18" s="48"/>
      <c r="J18" s="123"/>
      <c r="L18" s="17"/>
      <c r="M18" s="17"/>
      <c r="N18" s="20"/>
      <c r="O18" s="124" t="s">
        <v>209</v>
      </c>
    </row>
    <row r="19" spans="1:15" s="114" customFormat="1" ht="15">
      <c r="A19" s="113" t="s">
        <v>182</v>
      </c>
      <c r="B19" s="114">
        <v>6</v>
      </c>
      <c r="C19" s="147">
        <v>0</v>
      </c>
      <c r="D19" s="115" t="s">
        <v>113</v>
      </c>
      <c r="F19" s="147"/>
      <c r="G19" s="115"/>
      <c r="I19" s="147"/>
      <c r="J19" s="115"/>
      <c r="L19" s="113"/>
      <c r="M19" s="113"/>
      <c r="N19" s="116"/>
      <c r="O19" s="117" t="s">
        <v>183</v>
      </c>
    </row>
    <row r="20" spans="1:15" s="114" customFormat="1" ht="15">
      <c r="A20" s="113" t="s">
        <v>190</v>
      </c>
      <c r="B20" s="114">
        <v>1</v>
      </c>
      <c r="C20" s="147">
        <v>0</v>
      </c>
      <c r="D20" s="115" t="s">
        <v>139</v>
      </c>
      <c r="E20" s="114">
        <v>6</v>
      </c>
      <c r="F20" s="147">
        <v>0</v>
      </c>
      <c r="G20" s="115" t="s">
        <v>101</v>
      </c>
      <c r="I20" s="147"/>
      <c r="J20" s="115"/>
      <c r="L20" s="113"/>
      <c r="M20" s="113"/>
      <c r="N20" s="116"/>
      <c r="O20" s="117" t="s">
        <v>210</v>
      </c>
    </row>
    <row r="21" spans="1:15" s="114" customFormat="1" ht="15">
      <c r="A21" s="113" t="s">
        <v>217</v>
      </c>
      <c r="B21" s="114">
        <v>1.5</v>
      </c>
      <c r="C21" s="147">
        <v>0.5</v>
      </c>
      <c r="D21" s="115" t="s">
        <v>108</v>
      </c>
      <c r="E21" s="114">
        <v>4</v>
      </c>
      <c r="F21" s="147">
        <v>0</v>
      </c>
      <c r="G21" s="115"/>
      <c r="H21" s="114">
        <v>3</v>
      </c>
      <c r="I21" s="147">
        <v>0</v>
      </c>
      <c r="J21" s="115" t="s">
        <v>93</v>
      </c>
      <c r="L21" s="113"/>
      <c r="M21" s="113"/>
      <c r="N21" s="116" t="s">
        <v>222</v>
      </c>
      <c r="O21" s="117" t="s">
        <v>218</v>
      </c>
    </row>
    <row r="22" spans="1:15" s="22" customFormat="1" ht="15">
      <c r="A22" s="17" t="s">
        <v>126</v>
      </c>
      <c r="C22" s="48"/>
      <c r="D22" s="123"/>
      <c r="F22" s="48"/>
      <c r="G22" s="123"/>
      <c r="H22" s="22">
        <v>0.1</v>
      </c>
      <c r="I22" s="48">
        <v>0</v>
      </c>
      <c r="J22" s="123" t="s">
        <v>127</v>
      </c>
      <c r="L22" s="17"/>
      <c r="M22" s="17"/>
      <c r="N22" s="20"/>
      <c r="O22" s="124" t="s">
        <v>189</v>
      </c>
    </row>
    <row r="23" spans="1:15" s="114" customFormat="1" ht="15">
      <c r="A23" s="113" t="s">
        <v>128</v>
      </c>
      <c r="C23" s="147"/>
      <c r="D23" s="115"/>
      <c r="F23" s="147"/>
      <c r="G23" s="115"/>
      <c r="H23" s="114">
        <v>0.5</v>
      </c>
      <c r="I23" s="147">
        <v>0</v>
      </c>
      <c r="J23" s="115" t="s">
        <v>127</v>
      </c>
      <c r="L23" s="113"/>
      <c r="M23" s="113"/>
      <c r="N23" s="116"/>
      <c r="O23" s="117" t="s">
        <v>228</v>
      </c>
    </row>
    <row r="24" spans="1:15" s="114" customFormat="1" ht="15">
      <c r="A24" s="113" t="s">
        <v>129</v>
      </c>
      <c r="C24" s="147"/>
      <c r="D24" s="115"/>
      <c r="F24" s="147"/>
      <c r="G24" s="115"/>
      <c r="H24" s="114">
        <v>0.5</v>
      </c>
      <c r="I24" s="147">
        <v>0</v>
      </c>
      <c r="J24" s="115" t="s">
        <v>127</v>
      </c>
      <c r="L24" s="113"/>
      <c r="M24" s="113"/>
      <c r="N24" s="116"/>
      <c r="O24" s="117" t="s">
        <v>188</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2</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c r="A28" s="113" t="s">
        <v>145</v>
      </c>
      <c r="B28" s="114">
        <v>5</v>
      </c>
      <c r="C28" s="147">
        <v>0</v>
      </c>
      <c r="D28" s="115" t="s">
        <v>139</v>
      </c>
      <c r="E28" s="114">
        <v>4</v>
      </c>
      <c r="F28" s="147" t="s">
        <v>272</v>
      </c>
      <c r="G28" s="115" t="s">
        <v>101</v>
      </c>
      <c r="H28" s="114">
        <v>4</v>
      </c>
      <c r="I28" s="147">
        <v>4</v>
      </c>
      <c r="J28" s="115" t="s">
        <v>259</v>
      </c>
      <c r="L28" s="113"/>
      <c r="M28" s="113"/>
      <c r="N28" s="116" t="s">
        <v>147</v>
      </c>
      <c r="O28" s="130" t="s">
        <v>211</v>
      </c>
    </row>
    <row r="29" spans="1:15" s="22" customFormat="1" ht="1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c r="A31" s="17" t="s">
        <v>213</v>
      </c>
      <c r="B31" s="22">
        <v>2</v>
      </c>
      <c r="C31" s="48">
        <v>2</v>
      </c>
      <c r="D31" s="123" t="s">
        <v>108</v>
      </c>
      <c r="E31" s="22">
        <v>1</v>
      </c>
      <c r="F31" s="48">
        <v>0</v>
      </c>
      <c r="G31" s="123" t="s">
        <v>104</v>
      </c>
      <c r="H31" s="22">
        <v>4</v>
      </c>
      <c r="I31" s="48">
        <v>0</v>
      </c>
      <c r="J31" s="123" t="s">
        <v>127</v>
      </c>
      <c r="L31" s="17"/>
      <c r="M31" s="17"/>
      <c r="N31" s="20"/>
      <c r="O31" s="131" t="s">
        <v>207</v>
      </c>
    </row>
    <row r="32" spans="1:15" s="22" customFormat="1" ht="15">
      <c r="A32" s="17" t="s">
        <v>166</v>
      </c>
      <c r="B32" s="22">
        <v>3</v>
      </c>
      <c r="C32" s="48">
        <v>0</v>
      </c>
      <c r="D32" s="123" t="s">
        <v>108</v>
      </c>
      <c r="E32" s="22">
        <v>3</v>
      </c>
      <c r="F32" s="48">
        <v>0</v>
      </c>
      <c r="G32" s="123"/>
      <c r="H32" s="22">
        <v>0</v>
      </c>
      <c r="I32" s="48">
        <v>0</v>
      </c>
      <c r="J32" s="123"/>
      <c r="L32" s="17"/>
      <c r="M32" s="17"/>
      <c r="N32" s="20"/>
      <c r="O32" s="131" t="s">
        <v>167</v>
      </c>
    </row>
    <row r="33" spans="1:15" s="22" customFormat="1" ht="15">
      <c r="A33" s="17" t="s">
        <v>215</v>
      </c>
      <c r="C33" s="48"/>
      <c r="D33" s="123"/>
      <c r="F33" s="48"/>
      <c r="G33" s="123"/>
      <c r="H33" s="22">
        <v>4</v>
      </c>
      <c r="I33" s="48">
        <v>0</v>
      </c>
      <c r="J33" s="123" t="s">
        <v>93</v>
      </c>
      <c r="L33" s="17"/>
      <c r="M33" s="17"/>
      <c r="N33" s="132" t="s">
        <v>219</v>
      </c>
      <c r="O33" s="131" t="s">
        <v>216</v>
      </c>
    </row>
    <row r="34" spans="1:15" s="22" customFormat="1" ht="15">
      <c r="A34" s="17" t="s">
        <v>194</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263</v>
      </c>
      <c r="I35" s="48">
        <v>0</v>
      </c>
      <c r="J35" s="123"/>
      <c r="L35" s="17"/>
      <c r="M35" s="17"/>
      <c r="N35" s="20"/>
      <c r="O35" s="131" t="s">
        <v>163</v>
      </c>
    </row>
    <row r="36" spans="1:15" s="196" customFormat="1" ht="15">
      <c r="A36" s="195" t="s">
        <v>268</v>
      </c>
      <c r="C36" s="168"/>
      <c r="D36" s="197"/>
      <c r="E36" s="196">
        <v>1</v>
      </c>
      <c r="F36" s="168">
        <v>0</v>
      </c>
      <c r="G36" s="197"/>
      <c r="I36" s="168"/>
      <c r="J36" s="197"/>
      <c r="L36" s="195"/>
      <c r="M36" s="195"/>
      <c r="N36" s="198"/>
      <c r="O36" s="199" t="s">
        <v>269</v>
      </c>
    </row>
    <row r="37" spans="1:15" s="201" customFormat="1" ht="15">
      <c r="A37" s="200" t="s">
        <v>261</v>
      </c>
      <c r="B37" s="201">
        <v>0</v>
      </c>
      <c r="C37" s="202">
        <v>0</v>
      </c>
      <c r="D37" s="203" t="s">
        <v>279</v>
      </c>
      <c r="E37" s="201">
        <v>0</v>
      </c>
      <c r="F37" s="202">
        <v>0</v>
      </c>
      <c r="G37" s="203" t="s">
        <v>279</v>
      </c>
      <c r="H37" s="201">
        <v>0</v>
      </c>
      <c r="I37" s="202">
        <v>0</v>
      </c>
      <c r="J37" s="203" t="s">
        <v>279</v>
      </c>
      <c r="L37" s="200"/>
      <c r="M37" s="200"/>
      <c r="N37" s="204"/>
      <c r="O37" s="205" t="s">
        <v>280</v>
      </c>
    </row>
    <row r="38" spans="1:15" s="201" customFormat="1" ht="15">
      <c r="A38" s="200" t="s">
        <v>262</v>
      </c>
      <c r="B38" s="201">
        <v>1</v>
      </c>
      <c r="C38" s="202">
        <v>1</v>
      </c>
      <c r="D38" s="203"/>
      <c r="E38" s="201">
        <v>7</v>
      </c>
      <c r="F38" s="202">
        <v>7</v>
      </c>
      <c r="G38" s="203"/>
      <c r="H38" s="201">
        <v>1.5</v>
      </c>
      <c r="I38" s="202">
        <v>1.5</v>
      </c>
      <c r="J38" s="203"/>
      <c r="L38" s="200"/>
      <c r="M38" s="200"/>
      <c r="N38" s="204"/>
      <c r="O38" s="205" t="s">
        <v>260</v>
      </c>
    </row>
    <row r="39" spans="1:15" s="201" customFormat="1" ht="15">
      <c r="A39" s="200" t="s">
        <v>266</v>
      </c>
      <c r="B39" s="201">
        <v>2</v>
      </c>
      <c r="C39" s="202">
        <v>2</v>
      </c>
      <c r="D39" s="203"/>
      <c r="E39" s="201">
        <v>3</v>
      </c>
      <c r="F39" s="202">
        <v>3</v>
      </c>
      <c r="G39" s="203"/>
      <c r="H39" s="201">
        <v>12</v>
      </c>
      <c r="I39" s="202">
        <v>12</v>
      </c>
      <c r="J39" s="203"/>
      <c r="L39" s="200"/>
      <c r="M39" s="200"/>
      <c r="N39" s="204"/>
      <c r="O39" s="205" t="s">
        <v>267</v>
      </c>
    </row>
    <row r="40" spans="1:15" ht="15.75" thickBot="1">
      <c r="A40" s="57" t="s">
        <v>272</v>
      </c>
      <c r="C40" s="150"/>
      <c r="F40" s="150"/>
      <c r="I40" s="150"/>
    </row>
    <row r="41" spans="1:15" s="144" customFormat="1" ht="15.75" thickTop="1">
      <c r="A41" s="143" t="s">
        <v>100</v>
      </c>
      <c r="B41" s="144">
        <f>SUM(B4:B39)</f>
        <v>35.700000000000003</v>
      </c>
      <c r="C41" s="155">
        <f>SUM(C4:C39)</f>
        <v>12</v>
      </c>
      <c r="D41" s="143"/>
      <c r="E41" s="144">
        <f>SUM(E4:E39)</f>
        <v>78.5</v>
      </c>
      <c r="F41" s="155">
        <f>SUM(F4:F39)</f>
        <v>13</v>
      </c>
      <c r="G41" s="143"/>
      <c r="H41" s="144">
        <f>SUM(H4:H39)</f>
        <v>48.1</v>
      </c>
      <c r="I41" s="155">
        <f>SUM(I4:I39)</f>
        <v>25.5</v>
      </c>
      <c r="J41" s="143"/>
      <c r="K41" s="144">
        <f>E41*B43</f>
        <v>23.55</v>
      </c>
      <c r="L41" s="143">
        <f>H41*B43</f>
        <v>14.43</v>
      </c>
      <c r="M41" s="143">
        <f>(E41+H41)*B44</f>
        <v>37.979999999999997</v>
      </c>
      <c r="N41" s="145"/>
      <c r="O41" s="94" t="s">
        <v>148</v>
      </c>
    </row>
    <row r="43" spans="1:15">
      <c r="A43" s="57" t="s">
        <v>37</v>
      </c>
      <c r="B43" s="59">
        <v>0.3</v>
      </c>
    </row>
    <row r="44" spans="1:1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F10" sqref="F10"/>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08" t="s">
        <v>5</v>
      </c>
      <c r="C1" s="208"/>
      <c r="D1" s="208"/>
      <c r="E1" s="208" t="s">
        <v>6</v>
      </c>
      <c r="F1" s="208"/>
      <c r="G1" s="209"/>
      <c r="H1" s="208" t="s">
        <v>7</v>
      </c>
      <c r="I1" s="208"/>
      <c r="J1" s="209"/>
      <c r="K1" s="208" t="s">
        <v>96</v>
      </c>
      <c r="L1" s="209"/>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9/5/13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225</v>
      </c>
      <c r="B5" s="22">
        <v>2</v>
      </c>
      <c r="C5" s="48">
        <v>2</v>
      </c>
      <c r="D5" s="17" t="s">
        <v>108</v>
      </c>
      <c r="E5" s="22">
        <v>0</v>
      </c>
      <c r="F5" s="48">
        <v>0</v>
      </c>
      <c r="G5" s="17"/>
      <c r="H5" s="22">
        <v>5</v>
      </c>
      <c r="I5" s="48">
        <v>5</v>
      </c>
      <c r="J5" s="17" t="s">
        <v>103</v>
      </c>
      <c r="L5" s="17"/>
      <c r="M5" s="17"/>
      <c r="N5" s="21" t="s">
        <v>226</v>
      </c>
      <c r="O5" s="21" t="s">
        <v>227</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185</v>
      </c>
    </row>
    <row r="8" spans="1:15" s="22" customFormat="1" ht="15">
      <c r="A8" s="17" t="s">
        <v>133</v>
      </c>
      <c r="C8" s="48"/>
      <c r="D8" s="17"/>
      <c r="E8" s="22">
        <v>0.3</v>
      </c>
      <c r="F8" s="48">
        <v>0</v>
      </c>
      <c r="G8" s="17" t="s">
        <v>108</v>
      </c>
      <c r="H8" s="22">
        <v>1</v>
      </c>
      <c r="I8" s="48">
        <v>0</v>
      </c>
      <c r="J8" s="17" t="s">
        <v>127</v>
      </c>
      <c r="L8" s="17"/>
      <c r="M8" s="17"/>
      <c r="N8" s="21"/>
      <c r="O8" s="21" t="s">
        <v>186</v>
      </c>
    </row>
    <row r="9" spans="1:15" s="22" customFormat="1" ht="15">
      <c r="A9" s="17" t="s">
        <v>134</v>
      </c>
      <c r="C9" s="48"/>
      <c r="D9" s="17"/>
      <c r="E9" s="22">
        <v>1</v>
      </c>
      <c r="F9" s="48">
        <v>0</v>
      </c>
      <c r="G9" s="17" t="s">
        <v>105</v>
      </c>
      <c r="H9" s="22">
        <v>1</v>
      </c>
      <c r="I9" s="48">
        <v>0</v>
      </c>
      <c r="J9" s="17" t="s">
        <v>127</v>
      </c>
      <c r="L9" s="17"/>
      <c r="M9" s="17"/>
      <c r="N9" s="21"/>
      <c r="O9" s="21" t="s">
        <v>187</v>
      </c>
    </row>
    <row r="10" spans="1:15" s="22" customFormat="1" ht="15">
      <c r="A10" s="17" t="s">
        <v>135</v>
      </c>
      <c r="B10" s="22">
        <v>5</v>
      </c>
      <c r="C10" s="48">
        <v>4</v>
      </c>
      <c r="D10" s="17" t="s">
        <v>108</v>
      </c>
      <c r="E10" s="22">
        <v>2</v>
      </c>
      <c r="F10" s="48">
        <v>0</v>
      </c>
      <c r="G10" s="17" t="s">
        <v>104</v>
      </c>
      <c r="H10" s="22">
        <v>2</v>
      </c>
      <c r="I10" s="48">
        <v>0</v>
      </c>
      <c r="J10" s="17" t="s">
        <v>127</v>
      </c>
      <c r="L10" s="17"/>
      <c r="M10" s="17"/>
      <c r="N10" s="21" t="s">
        <v>221</v>
      </c>
      <c r="O10" s="21" t="s">
        <v>214</v>
      </c>
    </row>
    <row r="11" spans="1:15" s="22" customFormat="1" ht="15">
      <c r="A11" s="17"/>
      <c r="B11" s="22" t="s">
        <v>184</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E42" sqref="E42"/>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07" t="s">
        <v>5</v>
      </c>
      <c r="C1" s="208"/>
      <c r="D1" s="209"/>
      <c r="E1" s="207" t="s">
        <v>6</v>
      </c>
      <c r="F1" s="208"/>
      <c r="G1" s="209"/>
      <c r="H1" s="207" t="s">
        <v>7</v>
      </c>
      <c r="I1" s="208"/>
      <c r="J1" s="209"/>
      <c r="K1" s="207" t="s">
        <v>96</v>
      </c>
      <c r="L1" s="20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2" customFormat="1" ht="15">
      <c r="A5" s="110" t="s">
        <v>50</v>
      </c>
      <c r="B5" s="18">
        <v>1.5</v>
      </c>
      <c r="C5" s="48">
        <v>1.5</v>
      </c>
      <c r="D5" s="17"/>
      <c r="E5" s="18">
        <v>1</v>
      </c>
      <c r="F5" s="48">
        <v>1</v>
      </c>
      <c r="G5" s="17"/>
      <c r="H5" s="18">
        <v>3</v>
      </c>
      <c r="I5" s="48">
        <v>3</v>
      </c>
      <c r="J5" s="17"/>
      <c r="K5" s="18"/>
      <c r="L5" s="17"/>
      <c r="M5" s="21"/>
      <c r="N5" s="21"/>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07" t="s">
        <v>5</v>
      </c>
      <c r="C1" s="208"/>
      <c r="D1" s="209"/>
      <c r="E1" s="207" t="s">
        <v>6</v>
      </c>
      <c r="F1" s="208"/>
      <c r="G1" s="209"/>
      <c r="H1" s="207" t="s">
        <v>7</v>
      </c>
      <c r="I1" s="208"/>
      <c r="J1" s="209"/>
      <c r="K1" s="207" t="s">
        <v>96</v>
      </c>
      <c r="L1" s="20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192</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12" sqref="I12"/>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07" t="s">
        <v>5</v>
      </c>
      <c r="C1" s="208"/>
      <c r="D1" s="209"/>
      <c r="E1" s="207" t="s">
        <v>6</v>
      </c>
      <c r="F1" s="208"/>
      <c r="G1" s="209"/>
      <c r="H1" s="207" t="s">
        <v>7</v>
      </c>
      <c r="I1" s="208"/>
      <c r="J1" s="209"/>
      <c r="K1" s="207" t="s">
        <v>96</v>
      </c>
      <c r="L1" s="20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193</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206"/>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I23" sqref="I23"/>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07" t="s">
        <v>5</v>
      </c>
      <c r="C1" s="208"/>
      <c r="D1" s="209"/>
      <c r="E1" s="207" t="s">
        <v>6</v>
      </c>
      <c r="F1" s="208"/>
      <c r="G1" s="209"/>
      <c r="H1" s="207" t="s">
        <v>7</v>
      </c>
      <c r="I1" s="208"/>
      <c r="J1" s="209"/>
      <c r="K1" s="207" t="s">
        <v>96</v>
      </c>
      <c r="L1" s="209"/>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9/5/13</v>
      </c>
      <c r="B3" s="43"/>
      <c r="D3" s="44"/>
      <c r="E3" s="43"/>
      <c r="G3" s="44"/>
      <c r="H3" s="43"/>
      <c r="J3" s="44"/>
      <c r="K3" s="43"/>
      <c r="L3" s="44"/>
      <c r="M3" s="46"/>
      <c r="N3" s="45"/>
      <c r="O3" s="66"/>
    </row>
    <row r="4" spans="1:15" s="22" customFormat="1" ht="15">
      <c r="A4" s="17" t="s">
        <v>25</v>
      </c>
      <c r="B4" s="18">
        <v>1</v>
      </c>
      <c r="C4" s="48">
        <v>1</v>
      </c>
      <c r="D4" s="17"/>
      <c r="E4" s="18">
        <v>1</v>
      </c>
      <c r="F4" s="48">
        <v>0.5</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0.5</v>
      </c>
      <c r="G9" s="17" t="s">
        <v>105</v>
      </c>
      <c r="H9" s="18">
        <v>4</v>
      </c>
      <c r="I9" s="48">
        <v>4</v>
      </c>
      <c r="J9" s="17" t="s">
        <v>93</v>
      </c>
      <c r="K9" s="18"/>
      <c r="L9" s="17"/>
      <c r="M9" s="21"/>
      <c r="N9" s="19"/>
      <c r="O9" s="179" t="s">
        <v>257</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253</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224</v>
      </c>
      <c r="O16" s="21" t="s">
        <v>223</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3.5</v>
      </c>
      <c r="J20" s="17" t="s">
        <v>93</v>
      </c>
      <c r="K20" s="18"/>
      <c r="L20" s="17"/>
      <c r="M20" s="21"/>
      <c r="N20" s="19"/>
      <c r="O20" s="21" t="s">
        <v>256</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195</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264</v>
      </c>
      <c r="B23" s="18">
        <v>1</v>
      </c>
      <c r="C23" s="48">
        <v>1</v>
      </c>
      <c r="D23" s="17"/>
      <c r="E23" s="18">
        <v>2</v>
      </c>
      <c r="F23" s="48">
        <v>2</v>
      </c>
      <c r="G23" s="17"/>
      <c r="H23" s="18">
        <v>3</v>
      </c>
      <c r="I23" s="168">
        <v>3</v>
      </c>
      <c r="J23" s="17"/>
      <c r="K23" s="18"/>
      <c r="L23" s="17"/>
      <c r="M23" s="21"/>
      <c r="N23" s="161"/>
      <c r="O23" s="160" t="s">
        <v>265</v>
      </c>
    </row>
    <row r="24" spans="1:15" s="22" customFormat="1" ht="15">
      <c r="A24" s="17" t="s">
        <v>196</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16.600000000000001</v>
      </c>
      <c r="H27" s="58">
        <f>SUM(H4:H26)</f>
        <v>30.5</v>
      </c>
      <c r="I27" s="150">
        <f>SUM(I4:I26)</f>
        <v>17.700000000000003</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6" workbookViewId="0">
      <selection activeCell="G12" sqref="G12"/>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07" t="s">
        <v>5</v>
      </c>
      <c r="C1" s="208"/>
      <c r="D1" s="209"/>
      <c r="E1" s="207" t="s">
        <v>6</v>
      </c>
      <c r="F1" s="208"/>
      <c r="G1" s="209"/>
      <c r="H1" s="207" t="s">
        <v>7</v>
      </c>
      <c r="I1" s="208"/>
      <c r="J1" s="209"/>
      <c r="K1" s="207" t="s">
        <v>96</v>
      </c>
      <c r="L1" s="209"/>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9/5/13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1</v>
      </c>
      <c r="C6" s="48">
        <v>1</v>
      </c>
      <c r="D6" s="17"/>
      <c r="E6" s="18">
        <v>1.5</v>
      </c>
      <c r="F6" s="48">
        <v>1.5</v>
      </c>
      <c r="G6" s="17"/>
      <c r="H6" s="18">
        <v>1</v>
      </c>
      <c r="I6" s="48">
        <v>1</v>
      </c>
      <c r="J6" s="17"/>
      <c r="K6" s="18"/>
      <c r="L6" s="17"/>
      <c r="M6" s="19"/>
      <c r="N6" s="20"/>
      <c r="O6" s="21"/>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14</v>
      </c>
      <c r="G8" s="17"/>
      <c r="H8" s="18">
        <v>3</v>
      </c>
      <c r="I8" s="48">
        <v>3</v>
      </c>
      <c r="J8" s="17"/>
      <c r="K8" s="18"/>
      <c r="L8" s="17"/>
      <c r="M8" s="19"/>
      <c r="N8" s="20" t="s">
        <v>147</v>
      </c>
      <c r="O8" s="21" t="s">
        <v>252</v>
      </c>
    </row>
    <row r="9" spans="1:15" s="22" customFormat="1">
      <c r="A9" s="17" t="s">
        <v>21</v>
      </c>
      <c r="B9" s="18">
        <v>8</v>
      </c>
      <c r="C9" s="48">
        <v>8</v>
      </c>
      <c r="D9" s="17"/>
      <c r="E9" s="18">
        <v>5</v>
      </c>
      <c r="F9" s="48">
        <v>5</v>
      </c>
      <c r="G9" s="17"/>
      <c r="H9" s="18">
        <v>5</v>
      </c>
      <c r="I9" s="48">
        <v>5</v>
      </c>
      <c r="J9" s="17"/>
      <c r="K9" s="18"/>
      <c r="L9" s="17"/>
      <c r="M9" s="21"/>
      <c r="N9" s="19" t="s">
        <v>147</v>
      </c>
      <c r="O9" s="67" t="s">
        <v>58</v>
      </c>
    </row>
    <row r="10" spans="1:15" s="22" customFormat="1">
      <c r="A10" s="17" t="s">
        <v>230</v>
      </c>
      <c r="B10" s="18"/>
      <c r="C10" s="48"/>
      <c r="D10" s="17"/>
      <c r="E10" s="18">
        <v>2</v>
      </c>
      <c r="F10" s="48">
        <v>0</v>
      </c>
      <c r="G10" s="17" t="s">
        <v>104</v>
      </c>
      <c r="H10" s="18"/>
      <c r="I10" s="48"/>
      <c r="J10" s="17"/>
      <c r="K10" s="18"/>
      <c r="L10" s="17"/>
      <c r="M10" s="21"/>
      <c r="N10" s="19"/>
      <c r="O10" s="67" t="s">
        <v>254</v>
      </c>
    </row>
    <row r="11" spans="1:15" s="22" customFormat="1">
      <c r="A11" s="17" t="s">
        <v>233</v>
      </c>
      <c r="B11" s="18"/>
      <c r="C11" s="48"/>
      <c r="D11" s="17"/>
      <c r="E11" s="18">
        <v>1</v>
      </c>
      <c r="F11" s="48">
        <v>0</v>
      </c>
      <c r="G11" s="17" t="s">
        <v>108</v>
      </c>
      <c r="H11" s="18"/>
      <c r="I11" s="48"/>
      <c r="J11" s="17"/>
      <c r="K11" s="18"/>
      <c r="L11" s="17"/>
      <c r="M11" s="21"/>
      <c r="N11" s="19"/>
      <c r="O11" s="67" t="s">
        <v>234</v>
      </c>
    </row>
    <row r="12" spans="1:15" s="22" customFormat="1" ht="29.25">
      <c r="A12" s="17" t="s">
        <v>277</v>
      </c>
      <c r="B12" s="18"/>
      <c r="C12" s="48"/>
      <c r="D12" s="17"/>
      <c r="E12" s="18">
        <v>4</v>
      </c>
      <c r="F12" s="48">
        <v>3</v>
      </c>
      <c r="G12" s="17" t="s">
        <v>184</v>
      </c>
      <c r="H12" s="18"/>
      <c r="I12" s="48"/>
      <c r="J12" s="17"/>
      <c r="K12" s="18"/>
      <c r="L12" s="17"/>
      <c r="M12" s="21"/>
      <c r="N12" s="19"/>
      <c r="O12" s="67" t="s">
        <v>278</v>
      </c>
    </row>
    <row r="13" spans="1:15" s="22" customFormat="1">
      <c r="A13" s="17" t="s">
        <v>231</v>
      </c>
      <c r="B13" s="18"/>
      <c r="C13" s="48"/>
      <c r="D13" s="17"/>
      <c r="E13" s="18"/>
      <c r="F13" s="48"/>
      <c r="G13" s="17"/>
      <c r="H13" s="18">
        <v>3</v>
      </c>
      <c r="I13" s="48">
        <v>3</v>
      </c>
      <c r="J13" s="17"/>
      <c r="K13" s="18"/>
      <c r="L13" s="17"/>
      <c r="M13" s="21"/>
      <c r="N13" s="19"/>
      <c r="O13" s="67"/>
    </row>
    <row r="14" spans="1:15" s="22" customFormat="1">
      <c r="A14" s="17" t="s">
        <v>232</v>
      </c>
      <c r="B14" s="18"/>
      <c r="C14" s="48"/>
      <c r="D14" s="17"/>
      <c r="E14" s="18"/>
      <c r="F14" s="48"/>
      <c r="G14" s="17"/>
      <c r="H14" s="18">
        <v>3</v>
      </c>
      <c r="I14" s="48">
        <v>3</v>
      </c>
      <c r="J14" s="17"/>
      <c r="K14" s="18"/>
      <c r="L14" s="17"/>
      <c r="M14" s="21"/>
      <c r="N14" s="19"/>
      <c r="O14" s="67"/>
    </row>
    <row r="15" spans="1:15" s="22" customFormat="1">
      <c r="A15" s="171" t="s">
        <v>236</v>
      </c>
      <c r="B15" s="18"/>
      <c r="C15" s="48"/>
      <c r="D15" s="17"/>
      <c r="E15" s="18"/>
      <c r="F15" s="173"/>
      <c r="G15" s="21"/>
      <c r="H15" s="171">
        <v>3</v>
      </c>
      <c r="I15" s="173">
        <v>3</v>
      </c>
      <c r="J15" s="17"/>
      <c r="K15" s="18"/>
      <c r="L15" s="17"/>
      <c r="M15" s="21"/>
      <c r="N15" s="19"/>
      <c r="O15" s="67"/>
    </row>
    <row r="16" spans="1:15" s="22" customFormat="1">
      <c r="A16" s="171" t="s">
        <v>237</v>
      </c>
      <c r="B16" s="18"/>
      <c r="C16" s="48"/>
      <c r="D16" s="17"/>
      <c r="E16" s="172"/>
      <c r="F16" s="174"/>
      <c r="G16" s="21"/>
      <c r="H16" s="172"/>
      <c r="I16" s="174"/>
      <c r="J16" s="17"/>
      <c r="K16" s="18"/>
      <c r="L16" s="17"/>
      <c r="M16" s="21"/>
      <c r="N16" s="19"/>
      <c r="O16" s="67"/>
    </row>
    <row r="17" spans="1:15" s="22" customFormat="1">
      <c r="A17" s="171" t="s">
        <v>238</v>
      </c>
      <c r="B17" s="18"/>
      <c r="C17" s="48"/>
      <c r="D17" s="17"/>
      <c r="E17" s="172"/>
      <c r="F17" s="174"/>
      <c r="G17" s="21"/>
      <c r="H17" s="172">
        <v>0.1</v>
      </c>
      <c r="I17" s="174">
        <v>0.1</v>
      </c>
      <c r="J17" s="17"/>
      <c r="K17" s="18"/>
      <c r="L17" s="17"/>
      <c r="M17" s="21"/>
      <c r="N17" s="19"/>
      <c r="O17" s="67"/>
    </row>
    <row r="18" spans="1:15" s="22" customFormat="1">
      <c r="A18" s="171" t="s">
        <v>239</v>
      </c>
      <c r="B18" s="18"/>
      <c r="C18" s="48"/>
      <c r="D18" s="17"/>
      <c r="E18" s="172"/>
      <c r="F18" s="174"/>
      <c r="G18" s="21"/>
      <c r="H18" s="172">
        <v>0.3</v>
      </c>
      <c r="I18" s="174">
        <v>0.3</v>
      </c>
      <c r="J18" s="17"/>
      <c r="K18" s="18"/>
      <c r="L18" s="17"/>
      <c r="M18" s="21"/>
      <c r="N18" s="19"/>
      <c r="O18" s="67"/>
    </row>
    <row r="19" spans="1:15" s="22" customFormat="1">
      <c r="A19" s="171" t="s">
        <v>240</v>
      </c>
      <c r="B19" s="18"/>
      <c r="C19" s="48"/>
      <c r="D19" s="17"/>
      <c r="E19" s="172">
        <v>0.4</v>
      </c>
      <c r="F19" s="174">
        <v>0.4</v>
      </c>
      <c r="G19" s="21"/>
      <c r="H19" s="172">
        <v>1</v>
      </c>
      <c r="I19" s="174">
        <v>1</v>
      </c>
      <c r="J19" s="17"/>
      <c r="K19" s="18"/>
      <c r="L19" s="17"/>
      <c r="M19" s="21"/>
      <c r="N19" s="19"/>
      <c r="O19" s="67"/>
    </row>
    <row r="20" spans="1:15" s="22" customFormat="1">
      <c r="A20" s="171" t="s">
        <v>241</v>
      </c>
      <c r="B20" s="18"/>
      <c r="C20" s="48"/>
      <c r="D20" s="17"/>
      <c r="E20" s="172"/>
      <c r="F20" s="174"/>
      <c r="G20" s="21"/>
      <c r="H20" s="172">
        <v>1</v>
      </c>
      <c r="I20" s="174">
        <v>1</v>
      </c>
      <c r="J20" s="17"/>
      <c r="K20" s="18"/>
      <c r="L20" s="17"/>
      <c r="M20" s="21"/>
      <c r="N20" s="19"/>
      <c r="O20" s="67"/>
    </row>
    <row r="21" spans="1:15" s="22" customFormat="1">
      <c r="A21" s="171" t="s">
        <v>242</v>
      </c>
      <c r="B21" s="18"/>
      <c r="C21" s="48"/>
      <c r="D21" s="17"/>
      <c r="E21" s="172"/>
      <c r="F21" s="174"/>
      <c r="G21" s="21"/>
      <c r="H21" s="172">
        <v>1.5</v>
      </c>
      <c r="I21" s="174">
        <v>1.5</v>
      </c>
      <c r="J21" s="17"/>
      <c r="K21" s="18"/>
      <c r="L21" s="17"/>
      <c r="M21" s="21"/>
      <c r="N21" s="19"/>
      <c r="O21" s="67"/>
    </row>
    <row r="22" spans="1:15" s="22" customFormat="1">
      <c r="A22" s="171" t="s">
        <v>243</v>
      </c>
      <c r="B22" s="18"/>
      <c r="C22" s="48"/>
      <c r="D22" s="17"/>
      <c r="E22" s="172"/>
      <c r="F22" s="174"/>
      <c r="G22" s="21"/>
      <c r="H22" s="172"/>
      <c r="I22" s="174"/>
      <c r="J22" s="17"/>
      <c r="K22" s="18"/>
      <c r="L22" s="17"/>
      <c r="M22" s="21"/>
      <c r="N22" s="19"/>
      <c r="O22" s="67"/>
    </row>
    <row r="23" spans="1:15" s="22" customFormat="1">
      <c r="A23" s="171" t="s">
        <v>244</v>
      </c>
      <c r="B23" s="18"/>
      <c r="C23" s="48"/>
      <c r="D23" s="17"/>
      <c r="E23" s="172">
        <v>0.5</v>
      </c>
      <c r="F23" s="174">
        <v>0.5</v>
      </c>
      <c r="G23" s="21"/>
      <c r="H23" s="172">
        <v>1.5</v>
      </c>
      <c r="I23" s="174">
        <v>1.5</v>
      </c>
      <c r="J23" s="17"/>
      <c r="K23" s="18"/>
      <c r="L23" s="17"/>
      <c r="M23" s="21"/>
      <c r="N23" s="19"/>
      <c r="O23" s="67"/>
    </row>
    <row r="24" spans="1:15" s="22" customFormat="1">
      <c r="A24" s="171" t="s">
        <v>245</v>
      </c>
      <c r="B24" s="18"/>
      <c r="C24" s="48"/>
      <c r="D24" s="17"/>
      <c r="E24" s="172"/>
      <c r="F24" s="174"/>
      <c r="G24" s="21"/>
      <c r="H24" s="172">
        <v>1</v>
      </c>
      <c r="I24" s="174">
        <v>1</v>
      </c>
      <c r="J24" s="17"/>
      <c r="K24" s="18"/>
      <c r="L24" s="17"/>
      <c r="M24" s="21"/>
      <c r="N24" s="19"/>
      <c r="O24" s="67"/>
    </row>
    <row r="25" spans="1:15" s="22" customFormat="1">
      <c r="A25" s="171" t="s">
        <v>246</v>
      </c>
      <c r="B25" s="18"/>
      <c r="C25" s="48"/>
      <c r="D25" s="17"/>
      <c r="E25" s="172"/>
      <c r="F25" s="174"/>
      <c r="G25" s="21"/>
      <c r="H25" s="172">
        <v>0.3</v>
      </c>
      <c r="I25" s="174">
        <v>0.3</v>
      </c>
      <c r="J25" s="17"/>
      <c r="K25" s="18"/>
      <c r="L25" s="17"/>
      <c r="M25" s="21"/>
      <c r="N25" s="19"/>
      <c r="O25" s="67"/>
    </row>
    <row r="26" spans="1:15" s="22" customFormat="1">
      <c r="A26" s="171" t="s">
        <v>247</v>
      </c>
      <c r="B26" s="18"/>
      <c r="C26" s="48"/>
      <c r="D26" s="17"/>
      <c r="E26" s="172"/>
      <c r="F26" s="174"/>
      <c r="G26" s="21"/>
      <c r="H26" s="172">
        <v>2</v>
      </c>
      <c r="I26" s="174">
        <v>2</v>
      </c>
      <c r="J26" s="17"/>
      <c r="K26" s="18"/>
      <c r="L26" s="17"/>
      <c r="M26" s="21"/>
      <c r="N26" s="19"/>
      <c r="O26" s="67"/>
    </row>
    <row r="27" spans="1:15" s="22" customFormat="1">
      <c r="A27" s="171" t="s">
        <v>248</v>
      </c>
      <c r="B27" s="18"/>
      <c r="C27" s="48"/>
      <c r="D27" s="17"/>
      <c r="E27" s="172"/>
      <c r="F27" s="174"/>
      <c r="G27" s="21"/>
      <c r="H27" s="172">
        <v>0.4</v>
      </c>
      <c r="I27" s="174">
        <v>0.4</v>
      </c>
      <c r="J27" s="17"/>
      <c r="K27" s="18"/>
      <c r="L27" s="17"/>
      <c r="M27" s="21"/>
      <c r="N27" s="19"/>
      <c r="O27" s="67"/>
    </row>
    <row r="28" spans="1:15" s="22" customFormat="1">
      <c r="A28" s="171" t="s">
        <v>249</v>
      </c>
      <c r="B28" s="18"/>
      <c r="C28" s="48"/>
      <c r="D28" s="17"/>
      <c r="E28" s="172"/>
      <c r="F28" s="174"/>
      <c r="G28" s="21"/>
      <c r="H28" s="172">
        <v>0.4</v>
      </c>
      <c r="I28" s="174">
        <v>0.4</v>
      </c>
      <c r="J28" s="17"/>
      <c r="K28" s="18"/>
      <c r="L28" s="17"/>
      <c r="M28" s="21"/>
      <c r="N28" s="19"/>
      <c r="O28" s="67"/>
    </row>
    <row r="29" spans="1:15" s="22" customFormat="1">
      <c r="A29" s="171" t="s">
        <v>250</v>
      </c>
      <c r="B29" s="18"/>
      <c r="C29" s="48"/>
      <c r="D29" s="17"/>
      <c r="E29" s="172"/>
      <c r="F29" s="174"/>
      <c r="G29" s="21"/>
      <c r="H29" s="172">
        <v>0.5</v>
      </c>
      <c r="I29" s="174">
        <v>0.5</v>
      </c>
      <c r="J29" s="17"/>
      <c r="K29" s="18"/>
      <c r="L29" s="17"/>
      <c r="M29" s="21"/>
      <c r="N29" s="19"/>
      <c r="O29" s="67"/>
    </row>
    <row r="30" spans="1:15" s="22" customFormat="1">
      <c r="A30" s="171" t="s">
        <v>251</v>
      </c>
      <c r="B30" s="18"/>
      <c r="C30" s="48"/>
      <c r="D30" s="17"/>
      <c r="E30" s="172">
        <v>0.3</v>
      </c>
      <c r="F30" s="174">
        <v>0.3</v>
      </c>
      <c r="G30" s="21"/>
      <c r="H30" s="172">
        <v>3</v>
      </c>
      <c r="I30" s="174">
        <v>3</v>
      </c>
      <c r="J30" s="17"/>
      <c r="K30" s="18"/>
      <c r="L30" s="17"/>
      <c r="M30" s="21"/>
      <c r="N30" s="19"/>
      <c r="O30" s="67"/>
    </row>
    <row r="31" spans="1:15" s="181" customFormat="1" ht="43.5">
      <c r="A31" s="188" t="s">
        <v>274</v>
      </c>
      <c r="B31" s="185">
        <v>2</v>
      </c>
      <c r="C31" s="182">
        <v>2</v>
      </c>
      <c r="D31" s="180"/>
      <c r="E31" s="189">
        <v>2</v>
      </c>
      <c r="F31" s="190">
        <v>2</v>
      </c>
      <c r="G31" s="191"/>
      <c r="H31" s="192">
        <v>2</v>
      </c>
      <c r="I31" s="193">
        <v>2</v>
      </c>
      <c r="J31" s="180"/>
      <c r="K31" s="185"/>
      <c r="L31" s="180"/>
      <c r="M31" s="186"/>
      <c r="N31" s="194"/>
      <c r="O31" s="187" t="s">
        <v>275</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topLeftCell="B1" workbookViewId="0">
      <selection activeCell="O20" sqref="O20"/>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10" t="s">
        <v>5</v>
      </c>
      <c r="C1" s="211"/>
      <c r="D1" s="212"/>
      <c r="E1" s="210" t="s">
        <v>6</v>
      </c>
      <c r="F1" s="211"/>
      <c r="G1" s="212"/>
      <c r="H1" s="210" t="s">
        <v>7</v>
      </c>
      <c r="I1" s="211"/>
      <c r="J1" s="212"/>
      <c r="K1" s="210" t="s">
        <v>96</v>
      </c>
      <c r="L1" s="212"/>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9/5/13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281</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270</v>
      </c>
      <c r="B6" s="13">
        <v>1</v>
      </c>
      <c r="C6" s="48">
        <v>1</v>
      </c>
      <c r="D6" s="17" t="s">
        <v>113</v>
      </c>
      <c r="E6" s="18">
        <v>2</v>
      </c>
      <c r="F6" s="48">
        <v>2</v>
      </c>
      <c r="G6" s="17" t="s">
        <v>103</v>
      </c>
      <c r="H6" s="18"/>
      <c r="I6" s="48"/>
      <c r="J6" s="17"/>
      <c r="K6" s="13"/>
      <c r="L6" s="12"/>
      <c r="M6" s="15"/>
      <c r="N6" s="14" t="s">
        <v>147</v>
      </c>
      <c r="O6" s="82" t="s">
        <v>151</v>
      </c>
    </row>
    <row r="7" spans="1:15" s="16" customFormat="1" ht="15">
      <c r="A7" s="80" t="s">
        <v>24</v>
      </c>
      <c r="B7" s="13">
        <v>4</v>
      </c>
      <c r="C7" s="48">
        <v>4</v>
      </c>
      <c r="D7" s="17" t="s">
        <v>113</v>
      </c>
      <c r="E7" s="18">
        <v>8</v>
      </c>
      <c r="F7" s="48">
        <v>8</v>
      </c>
      <c r="G7" s="17" t="s">
        <v>103</v>
      </c>
      <c r="H7" s="18"/>
      <c r="I7" s="48"/>
      <c r="J7" s="17"/>
      <c r="K7" s="13"/>
      <c r="L7" s="12"/>
      <c r="M7" s="15"/>
      <c r="N7" s="14" t="s">
        <v>147</v>
      </c>
      <c r="O7" s="81" t="s">
        <v>235</v>
      </c>
    </row>
    <row r="8" spans="1:15" s="181" customFormat="1" ht="15">
      <c r="A8" s="184" t="s">
        <v>271</v>
      </c>
      <c r="B8" s="185">
        <v>3</v>
      </c>
      <c r="C8" s="182">
        <v>3</v>
      </c>
      <c r="D8" s="180"/>
      <c r="E8" s="185">
        <v>4</v>
      </c>
      <c r="F8" s="182">
        <v>4</v>
      </c>
      <c r="G8" s="180"/>
      <c r="H8" s="185">
        <v>6</v>
      </c>
      <c r="I8" s="182">
        <v>6</v>
      </c>
      <c r="J8" s="180"/>
      <c r="K8" s="185"/>
      <c r="L8" s="180"/>
      <c r="M8" s="186"/>
      <c r="N8" s="183"/>
      <c r="O8" s="187" t="s">
        <v>273</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07" t="s">
        <v>5</v>
      </c>
      <c r="C1" s="208"/>
      <c r="D1" s="209"/>
      <c r="E1" s="207" t="s">
        <v>6</v>
      </c>
      <c r="F1" s="208"/>
      <c r="G1" s="209"/>
      <c r="H1" s="207" t="s">
        <v>7</v>
      </c>
      <c r="I1" s="208"/>
      <c r="J1" s="209"/>
      <c r="K1" s="207" t="s">
        <v>96</v>
      </c>
      <c r="L1" s="20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258</v>
      </c>
    </row>
    <row r="7" spans="1:15" s="22" customFormat="1" ht="29.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07" t="s">
        <v>5</v>
      </c>
      <c r="C1" s="208"/>
      <c r="D1" s="209"/>
      <c r="E1" s="207" t="s">
        <v>6</v>
      </c>
      <c r="F1" s="208"/>
      <c r="G1" s="209"/>
      <c r="H1" s="207" t="s">
        <v>7</v>
      </c>
      <c r="I1" s="208"/>
      <c r="J1" s="209"/>
      <c r="K1" s="207" t="s">
        <v>96</v>
      </c>
      <c r="L1" s="209"/>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9/5/13</v>
      </c>
      <c r="B3" s="43"/>
      <c r="C3" s="8"/>
      <c r="D3" s="44"/>
      <c r="E3" s="43"/>
      <c r="F3" s="8"/>
      <c r="G3" s="44"/>
      <c r="H3" s="43"/>
      <c r="I3" s="8"/>
      <c r="J3" s="44"/>
      <c r="K3" s="43"/>
      <c r="L3" s="44"/>
      <c r="M3" s="45"/>
      <c r="N3" s="46"/>
      <c r="O3" s="8"/>
    </row>
    <row r="4" spans="1:15" s="49" customFormat="1" ht="15">
      <c r="A4" s="17" t="s">
        <v>158</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2013-10-09T13:29:15Z</dcterms:modified>
</cp:coreProperties>
</file>