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0" yWindow="90" windowWidth="15600" windowHeight="9105" tabRatio="949" activeTab="14"/>
  </bookViews>
  <sheets>
    <sheet name="Summary" sheetId="4" r:id="rId1"/>
    <sheet name="ShopWidget" sheetId="16" r:id="rId2"/>
    <sheet name="Saved Items" sheetId="7" r:id="rId3"/>
    <sheet name="Order History" sheetId="8" r:id="rId4"/>
    <sheet name="Saved Carts" sheetId="9" r:id="rId5"/>
    <sheet name="Share Cart" sheetId="6" r:id="rId6"/>
    <sheet name="Active Cart" sheetId="5" r:id="rId7"/>
    <sheet name="Checkout" sheetId="10" r:id="rId8"/>
    <sheet name="CEWeb" sheetId="20" r:id="rId9"/>
    <sheet name="Miscellaneous" sheetId="18" r:id="rId10"/>
    <sheet name="Data Conversions" sheetId="11" r:id="rId11"/>
    <sheet name="MyAccount" sheetId="19" r:id="rId12"/>
    <sheet name="Note-Questions" sheetId="17" r:id="rId13"/>
    <sheet name="Defs" sheetId="12" r:id="rId14"/>
    <sheet name="ToDo" sheetId="21" r:id="rId15"/>
  </sheets>
  <calcPr calcId="145621"/>
</workbook>
</file>

<file path=xl/calcChain.xml><?xml version="1.0" encoding="utf-8"?>
<calcChain xmlns="http://schemas.openxmlformats.org/spreadsheetml/2006/main">
  <c r="E8" i="19" l="1"/>
  <c r="D8" i="19"/>
  <c r="C8" i="19"/>
  <c r="B8" i="19"/>
  <c r="A3" i="19"/>
  <c r="E8" i="11"/>
  <c r="D8" i="11"/>
  <c r="C8" i="11"/>
  <c r="B8" i="11"/>
  <c r="A3" i="11"/>
  <c r="E8" i="18"/>
  <c r="D8" i="18"/>
  <c r="C8" i="18"/>
  <c r="B8" i="18"/>
  <c r="A3" i="18"/>
  <c r="E8" i="20"/>
  <c r="D8" i="20"/>
  <c r="C8" i="20"/>
  <c r="B8" i="20"/>
  <c r="A3" i="20"/>
  <c r="E8" i="9"/>
  <c r="D7" i="4" s="1"/>
  <c r="D8" i="9"/>
  <c r="C8" i="9"/>
  <c r="B8" i="9"/>
  <c r="E8" i="16"/>
  <c r="D4" i="4" s="1"/>
  <c r="D22" i="4" s="1"/>
  <c r="D24" i="4" s="1"/>
  <c r="D25" i="4" s="1"/>
  <c r="F25" i="4" s="1"/>
  <c r="D8" i="16"/>
  <c r="C8" i="16"/>
  <c r="B8" i="16"/>
  <c r="C4" i="4"/>
  <c r="B8" i="10"/>
  <c r="D8" i="10"/>
  <c r="G10" i="4"/>
  <c r="C8" i="10"/>
  <c r="C10" i="4" s="1"/>
  <c r="F10" i="4"/>
  <c r="E8" i="10"/>
  <c r="D10" i="4"/>
  <c r="A3" i="10"/>
  <c r="A3" i="5"/>
  <c r="A3" i="6"/>
  <c r="A3" i="9"/>
  <c r="A3" i="8"/>
  <c r="A3" i="7"/>
  <c r="A3" i="16"/>
  <c r="E17" i="4"/>
  <c r="F17" i="4"/>
  <c r="D17" i="4"/>
  <c r="C17" i="4"/>
  <c r="E11" i="4"/>
  <c r="F11" i="4"/>
  <c r="D11" i="4"/>
  <c r="C11" i="4"/>
  <c r="D12" i="4"/>
  <c r="E8" i="8"/>
  <c r="D6" i="4"/>
  <c r="D13" i="4"/>
  <c r="E12" i="4"/>
  <c r="E8" i="5"/>
  <c r="D9" i="4"/>
  <c r="C8" i="5"/>
  <c r="C9" i="4" s="1"/>
  <c r="C8" i="7"/>
  <c r="C5" i="4"/>
  <c r="C13" i="4"/>
  <c r="C12" i="4"/>
  <c r="C7" i="4"/>
  <c r="B8" i="8"/>
  <c r="D8" i="8"/>
  <c r="G6" i="4"/>
  <c r="E6" i="4"/>
  <c r="F6" i="4"/>
  <c r="F22" i="4" s="1"/>
  <c r="F24" i="4" s="1"/>
  <c r="C8" i="8"/>
  <c r="C6" i="4"/>
  <c r="E8" i="7"/>
  <c r="D5" i="4"/>
  <c r="E8" i="6"/>
  <c r="D8" i="4"/>
  <c r="C8" i="6"/>
  <c r="C8" i="4"/>
  <c r="B8" i="5"/>
  <c r="E9" i="4"/>
  <c r="D8" i="5"/>
  <c r="F9" i="4"/>
  <c r="F13" i="4"/>
  <c r="E13" i="4"/>
  <c r="G13" i="4"/>
  <c r="E7" i="4"/>
  <c r="F7" i="4"/>
  <c r="D8" i="7"/>
  <c r="F5" i="4"/>
  <c r="B8" i="7"/>
  <c r="G5" i="4"/>
  <c r="D8" i="6"/>
  <c r="F8" i="4"/>
  <c r="B8" i="6"/>
  <c r="E8" i="4"/>
  <c r="G8" i="4"/>
  <c r="G12" i="4"/>
  <c r="E5" i="4"/>
  <c r="E22" i="4" s="1"/>
  <c r="E24" i="4" s="1"/>
  <c r="F12" i="4"/>
  <c r="G11" i="4"/>
  <c r="G17" i="4"/>
  <c r="E10" i="4"/>
  <c r="G9" i="4"/>
  <c r="G4" i="4"/>
  <c r="G22" i="4" s="1"/>
  <c r="G7" i="4"/>
  <c r="C22" i="4" l="1"/>
  <c r="C24" i="4" s="1"/>
  <c r="C25" i="4" s="1"/>
  <c r="E25" i="4" s="1"/>
</calcChain>
</file>

<file path=xl/sharedStrings.xml><?xml version="1.0" encoding="utf-8"?>
<sst xmlns="http://schemas.openxmlformats.org/spreadsheetml/2006/main" count="1755" uniqueCount="732">
  <si>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</si>
  <si>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</si>
  <si>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</si>
  <si>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</si>
  <si>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</si>
  <si>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</si>
  <si>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</si>
  <si>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</si>
  <si>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</si>
  <si>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</si>
  <si>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</si>
  <si>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</si>
  <si>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</si>
  <si>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</si>
  <si>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</si>
  <si>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</si>
  <si>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</si>
  <si>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</si>
  <si>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</si>
  <si>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</si>
  <si>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</si>
  <si>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</si>
  <si>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</si>
  <si>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</si>
  <si>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</si>
  <si>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</si>
  <si>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</si>
  <si>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</si>
  <si>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</si>
  <si>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</si>
  <si>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</si>
  <si>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</si>
  <si>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</si>
  <si>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</si>
  <si>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</si>
  <si>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</si>
  <si>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</si>
  <si>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</si>
  <si>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</si>
  <si>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</si>
  <si>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</si>
  <si>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</si>
  <si>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</si>
  <si>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</si>
  <si>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</si>
  <si>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</si>
  <si>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</si>
  <si>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</si>
  <si>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</si>
  <si>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</si>
  <si>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</si>
  <si>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</si>
  <si>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</si>
  <si>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</si>
  <si>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</si>
  <si>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</si>
  <si>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</si>
  <si>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</si>
  <si>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</si>
  <si>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</si>
  <si>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</si>
  <si>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</si>
  <si>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</si>
  <si>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</si>
  <si>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</si>
  <si>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</si>
  <si>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</si>
  <si>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</si>
  <si>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</si>
  <si>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</si>
  <si>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</si>
  <si>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</si>
  <si>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</si>
  <si>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</si>
  <si>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</si>
  <si>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</si>
  <si>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</si>
  <si>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</si>
  <si>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</si>
  <si>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</si>
  <si>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</si>
  <si>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</si>
  <si>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</si>
  <si>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</si>
  <si>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</si>
  <si>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</si>
  <si>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</si>
  <si>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Programming Task</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</si>
  <si>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</si>
  <si>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</si>
  <si>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</si>
  <si>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</si>
  <si>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</si>
  <si>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</si>
  <si>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</si>
  <si>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</si>
  <si>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</si>
  <si>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</si>
  <si>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</si>
  <si>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Order Creation - Credit Hold - put entire master order on hold (all sub-orders)</t>
  </si>
  <si>
    <t>Creation of c/e request(s) *** this logic applies to other areas of site, not just orders</t>
  </si>
  <si>
    <t>Write cart name to SOHDR.USR</t>
  </si>
  <si>
    <t>Validate ‘ship date’ – allow ‘x’ days in future</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</si>
  <si>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</si>
  <si>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</si>
  <si>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</si>
  <si>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</si>
  <si>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</si>
  <si>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</si>
  <si>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</si>
  <si>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</si>
  <si>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</si>
  <si>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</si>
  <si>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Change .READ includes to callable programs?</t>
  </si>
  <si>
    <t>Continue to Test and Bug Fix the Shop Widget</t>
  </si>
  <si>
    <t>Acknowledgements - Avante vs Web and Faxing</t>
  </si>
  <si>
    <t>Server Response Time</t>
  </si>
  <si>
    <t>UI work (smooth out screen jumping)</t>
  </si>
  <si>
    <t>0 = Awaiting Info - can't design yet</t>
  </si>
  <si>
    <t>1 = Ready to Design</t>
  </si>
  <si>
    <t>2 = Ready for Program</t>
  </si>
  <si>
    <t>3 = Done</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</si>
  <si>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</si>
  <si>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</si>
  <si>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</si>
  <si>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</si>
  <si>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</si>
  <si>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</si>
  <si>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</si>
  <si>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</si>
  <si>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</si>
  <si>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</si>
  <si>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</si>
  <si>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</si>
  <si>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</si>
  <si>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</si>
  <si>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</si>
  <si>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</si>
  <si>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</si>
  <si>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</si>
  <si>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</si>
  <si>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</si>
  <si>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</si>
  <si>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</si>
  <si>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</si>
  <si>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</si>
  <si>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</si>
  <si>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</si>
  <si>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</si>
  <si>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</si>
  <si>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</si>
  <si>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</si>
  <si>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</si>
  <si>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</si>
  <si>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</si>
  <si>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 xml:space="preserve">DB - RPC$MODITEM_CREATE - Update saving of MOD items </t>
  </si>
  <si>
    <t>3-4</t>
  </si>
  <si>
    <t>DB - RPC$CONTACTITEM_DELETE - Delete Billto Level data as well?</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</si>
  <si>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</si>
  <si>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</si>
  <si>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</si>
  <si>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</si>
  <si>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</si>
  <si>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</si>
  <si>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</si>
  <si>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</si>
  <si>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</si>
  <si>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</si>
  <si>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</si>
  <si>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</si>
  <si>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</si>
  <si>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</si>
  <si>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</si>
  <si>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</si>
  <si>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</si>
  <si>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</si>
  <si>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</si>
  <si>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</si>
  <si>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</si>
  <si>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</si>
  <si>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Write Last Activity Date to SHOPPINGCART.USR</t>
  </si>
  <si>
    <t>Delete old carts upon user validation based on xxx days old</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</si>
  <si>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</si>
  <si>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</si>
  <si>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</si>
  <si>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</si>
  <si>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</si>
  <si>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</si>
  <si>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</si>
  <si>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</si>
  <si>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</si>
  <si>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</si>
  <si>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</si>
  <si>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</si>
  <si>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</si>
  <si>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</si>
  <si>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</si>
  <si>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</si>
  <si>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</si>
  <si>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</si>
  <si>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</si>
  <si>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</si>
  <si>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</si>
  <si>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Bypass if CE</t>
  </si>
  <si>
    <t>9-1</t>
  </si>
  <si>
    <t>10-0</t>
  </si>
  <si>
    <t>Validations - ie ship via, fob code, shipping preferences, ship date</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</si>
  <si>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</si>
  <si>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</si>
  <si>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</si>
  <si>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</si>
  <si>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</si>
  <si>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</si>
  <si>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</si>
  <si>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</si>
  <si>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</si>
  <si>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</si>
  <si>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</si>
  <si>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</si>
  <si>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</si>
  <si>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</si>
  <si>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</si>
  <si>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</si>
  <si>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</si>
  <si>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</si>
  <si>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</si>
  <si>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</si>
  <si>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</si>
  <si>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</si>
  <si>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</si>
  <si>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</si>
  <si>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</si>
  <si>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</si>
  <si>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</si>
  <si>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</si>
  <si>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</si>
  <si>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</si>
  <si>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</si>
  <si>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</si>
  <si>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</si>
  <si>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</si>
  <si>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</si>
  <si>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</si>
  <si>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</si>
  <si>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</si>
  <si>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</si>
  <si>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</si>
  <si>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</si>
  <si>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</si>
  <si>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</si>
  <si>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</si>
  <si>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</si>
  <si>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</si>
  <si>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Remove checkout address informaton from SHOPPINGCART.USR</t>
  </si>
  <si>
    <t>Remove checkout bundling informaton from SHOPPINGCART.USR</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</si>
  <si>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</si>
  <si>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</si>
  <si>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</si>
  <si>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</si>
  <si>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</si>
  <si>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</si>
  <si>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</si>
  <si>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</si>
  <si>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</si>
  <si>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</si>
  <si>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</si>
  <si>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</si>
  <si>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</si>
  <si>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</si>
  <si>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DB - Customer Item Number Search from the Shop Widget</t>
  </si>
  <si>
    <t>2-10</t>
  </si>
  <si>
    <t>Does purge of carts delete the history of sharing as well</t>
  </si>
  <si>
    <t>4-3</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</si>
  <si>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</si>
  <si>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</si>
  <si>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</si>
  <si>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</si>
  <si>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</si>
  <si>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</si>
  <si>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</si>
  <si>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</si>
  <si>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How to handle duplicate customer names/add customer nbr to tag xref for cust part# assignment???</t>
  </si>
  <si>
    <t>1-3</t>
  </si>
  <si>
    <t>1-4</t>
  </si>
  <si>
    <t>1-5</t>
  </si>
  <si>
    <t>Reserved for Future Use</t>
  </si>
  <si>
    <t>2-12</t>
  </si>
  <si>
    <t>2-13</t>
  </si>
  <si>
    <t>2-14</t>
  </si>
  <si>
    <t>3-15</t>
  </si>
  <si>
    <t>3-16</t>
  </si>
  <si>
    <t>3-17</t>
  </si>
  <si>
    <t>4-4</t>
  </si>
  <si>
    <t>4-5</t>
  </si>
  <si>
    <t>4-6</t>
  </si>
  <si>
    <t>5-3</t>
  </si>
  <si>
    <t>5-4</t>
  </si>
  <si>
    <t>5-5</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</si>
  <si>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</si>
  <si>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</si>
  <si>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</si>
  <si>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</si>
  <si>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</si>
  <si>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</si>
  <si>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</si>
  <si>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</si>
  <si>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</si>
  <si>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</si>
  <si>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</si>
  <si>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</si>
  <si>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</si>
  <si>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</si>
  <si>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</si>
  <si>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</si>
  <si>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</si>
  <si>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</si>
  <si>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</si>
  <si>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</si>
  <si>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</si>
  <si>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</si>
  <si>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</si>
  <si>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</si>
  <si>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</si>
  <si>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</si>
  <si>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</si>
  <si>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</si>
  <si>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</si>
  <si>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</si>
  <si>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</si>
  <si>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</si>
  <si>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</si>
  <si>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</si>
  <si>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</si>
  <si>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</si>
  <si>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</si>
  <si>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</si>
  <si>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</si>
  <si>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</si>
  <si>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18-5</t>
  </si>
  <si>
    <t>19-0</t>
  </si>
  <si>
    <t>19-1</t>
  </si>
  <si>
    <t>19-2</t>
  </si>
  <si>
    <t>19-3</t>
  </si>
  <si>
    <t>20-0</t>
  </si>
  <si>
    <t>20-1</t>
  </si>
  <si>
    <t>20-2</t>
  </si>
  <si>
    <t>20-3</t>
  </si>
  <si>
    <t>21-0</t>
  </si>
  <si>
    <t>21-1</t>
  </si>
  <si>
    <t>21-2</t>
  </si>
  <si>
    <t>21-3</t>
  </si>
  <si>
    <t>Status as of 12.2.13</t>
  </si>
  <si>
    <t>Hrs/Days</t>
  </si>
  <si>
    <t>Dt Added</t>
  </si>
  <si>
    <t>UI Prg</t>
  </si>
  <si>
    <t>New customer part number logic</t>
  </si>
  <si>
    <t>0</t>
  </si>
  <si>
    <t>John/Judy</t>
  </si>
  <si>
    <t xml:space="preserve">Avante - Update Existing Mainenance Program </t>
  </si>
  <si>
    <t>for 2 lines of descriptions</t>
  </si>
  <si>
    <t xml:space="preserve">Conversion - convert MOD items </t>
  </si>
  <si>
    <t>Avante - Modify the Customer Item Number upload</t>
  </si>
  <si>
    <t>for new format and to overwrite rather than delete</t>
  </si>
  <si>
    <t>Duplicate Customer Names</t>
  </si>
  <si>
    <t>Change the saved items record key (from contact to billto customer)</t>
  </si>
  <si>
    <t>99</t>
  </si>
  <si>
    <t>‘ashad’ comments and order shipping preference comments forward to new order</t>
  </si>
  <si>
    <t>Move MOD  ‘ashad' and order shipping preference comments</t>
  </si>
  <si>
    <t>Add Pallet Type (shipping preferences) as a w/o comment for MOD Orders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</si>
  <si>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</si>
  <si>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</si>
  <si>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</si>
  <si>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</si>
  <si>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</si>
  <si>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</si>
  <si>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DB - RPC$CONTACTITEM_GETBYFILTER - Pull info from billto level &amp; Contact level</t>
  </si>
  <si>
    <t>DB - RPC$CONTACTITEM_GETBYID - Pull Info from billto level &amp; Contact Level</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</si>
  <si>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</si>
  <si>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</si>
  <si>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</si>
  <si>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</si>
  <si>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</si>
  <si>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r>
      <t>Check Create Order F2 validations</t>
    </r>
    <r>
      <rPr>
        <sz val="10"/>
        <color indexed="10"/>
        <rFont val="Arial"/>
        <family val="2"/>
      </rPr>
      <t xml:space="preserve"> </t>
    </r>
  </si>
  <si>
    <t>If 'Customer Pickup' is chosen for Ziptop, do not create a Marketplace MOD Result</t>
  </si>
  <si>
    <t>BP WEB.MODITEM.CHECK - for 'Customer Pickup' if  Ziptop</t>
  </si>
  <si>
    <t>Only show MOD marketplace result if it's a better price than exact stock match.  What about availability?</t>
  </si>
  <si>
    <t>UI - MOD vs. Stock Comparrison for marketplace result</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</si>
  <si>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</si>
  <si>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</si>
  <si>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</si>
  <si>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</si>
  <si>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</si>
  <si>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</si>
  <si>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</si>
  <si>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</si>
  <si>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</si>
  <si>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</si>
  <si>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</si>
  <si>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</si>
  <si>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</si>
  <si>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</si>
  <si>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</si>
  <si>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</si>
  <si>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</si>
  <si>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</si>
  <si>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</si>
  <si>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</si>
  <si>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</si>
  <si>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</si>
  <si>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</si>
  <si>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</si>
  <si>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</si>
  <si>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</si>
  <si>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</si>
  <si>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</si>
  <si>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</si>
  <si>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</si>
  <si>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</si>
  <si>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</si>
  <si>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</si>
  <si>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</si>
  <si>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</si>
  <si>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</si>
  <si>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</si>
  <si>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</si>
  <si>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</si>
  <si>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</si>
  <si>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</si>
  <si>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</si>
  <si>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</si>
  <si>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</si>
  <si>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</si>
  <si>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</si>
  <si>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</si>
  <si>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</si>
  <si>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</si>
  <si>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</si>
  <si>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</si>
  <si>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</si>
  <si>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</si>
  <si>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</si>
  <si>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</si>
  <si>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</si>
  <si>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</si>
  <si>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</si>
  <si>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</si>
  <si>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</si>
  <si>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</si>
  <si>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</si>
  <si>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</si>
  <si>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check Clippership</t>
  </si>
  <si>
    <t>assign master order# for sample/NS orders</t>
  </si>
  <si>
    <t>Avante - SOP4000 &amp; QUO4001</t>
  </si>
  <si>
    <t>Avante - Sales Order Entry and Sales Order Display</t>
  </si>
  <si>
    <t>searching/viewing orders using master order#</t>
  </si>
  <si>
    <t>31-0</t>
  </si>
  <si>
    <t>Avante - MOD Configuration</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</si>
  <si>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</si>
  <si>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</si>
  <si>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</si>
  <si>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</si>
  <si>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</si>
  <si>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</si>
  <si>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</si>
  <si>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</si>
  <si>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allow for search from shop widget by customer item number</t>
  </si>
  <si>
    <t>new format for customer item numbers (custom/MOD) and combine 3 description lines to 2</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</si>
  <si>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</si>
  <si>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</si>
  <si>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</si>
  <si>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</si>
  <si>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</si>
  <si>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</si>
  <si>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</si>
  <si>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</si>
  <si>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</si>
  <si>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</si>
  <si>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</si>
  <si>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</si>
  <si>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</si>
  <si>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Modify Avante Programs and Configurations</t>
  </si>
  <si>
    <t>Modify RPC programs for Rules</t>
  </si>
  <si>
    <t>Waiting for production rules from David</t>
  </si>
  <si>
    <t>Program RPC</t>
  </si>
  <si>
    <t>For Stock and Mod Items</t>
  </si>
  <si>
    <t>Contract Pricing Structure</t>
  </si>
  <si>
    <t>Set up contract pricing input and access in Avante</t>
  </si>
  <si>
    <t>2000-0</t>
  </si>
  <si>
    <t>2000-2</t>
  </si>
  <si>
    <t>Level 3 Results</t>
  </si>
  <si>
    <t>Widget Level 3</t>
  </si>
  <si>
    <t>null out defaults if level 3 disabled</t>
  </si>
  <si>
    <t>DT Rcvd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</si>
  <si>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</si>
  <si>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</si>
  <si>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</si>
  <si>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</si>
  <si>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</si>
  <si>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</si>
  <si>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</si>
  <si>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</si>
  <si>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</si>
  <si>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</si>
  <si>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5-6</t>
  </si>
  <si>
    <t>xx-0</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</si>
  <si>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</si>
  <si>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</si>
  <si>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</si>
  <si>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</si>
  <si>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</si>
  <si>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</si>
  <si>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</si>
  <si>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</si>
  <si>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</si>
  <si>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Creating Saved Items from Ashads</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</si>
  <si>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</si>
  <si>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</si>
  <si>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</si>
  <si>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</si>
  <si>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</si>
  <si>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</si>
  <si>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</si>
  <si>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Ramifications of allocating inventory when an order goes on credit hold</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</si>
  <si>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</si>
  <si>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</si>
  <si>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</si>
  <si>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</si>
  <si>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</si>
  <si>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</si>
  <si>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</si>
  <si>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</si>
  <si>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</si>
  <si>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</si>
  <si>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</si>
  <si>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</si>
  <si>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</si>
  <si>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</si>
  <si>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</si>
  <si>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</si>
  <si>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ie, cradlepacked, no verbal p/o, no verbal order</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</si>
  <si>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</si>
  <si>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</si>
  <si>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</si>
  <si>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</si>
  <si>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</si>
  <si>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</si>
  <si>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</si>
  <si>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Avante Config Reports and Logic</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</si>
  <si>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</si>
  <si>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</si>
  <si>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</si>
  <si>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</si>
  <si>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</si>
  <si>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</si>
  <si>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</si>
  <si>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</si>
  <si>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</si>
  <si>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</si>
  <si>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</si>
  <si>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</si>
  <si>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</si>
  <si>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</si>
  <si>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</si>
  <si>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</si>
  <si>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DB Prg</t>
  </si>
  <si>
    <t>L-U Ref#</t>
  </si>
  <si>
    <t xml:space="preserve">     Checkout</t>
  </si>
  <si>
    <t>SavedItems and</t>
  </si>
  <si>
    <t>add change delete based on what is done</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</si>
  <si>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</si>
  <si>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</si>
  <si>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</si>
  <si>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</si>
  <si>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</si>
  <si>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</si>
  <si>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</si>
  <si>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</si>
  <si>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</si>
  <si>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</si>
  <si>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</si>
  <si>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</si>
  <si>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</si>
  <si>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</si>
  <si>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</si>
  <si>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</si>
  <si>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</si>
  <si>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</si>
  <si>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</si>
  <si>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</si>
  <si>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</si>
  <si>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</si>
  <si>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</si>
  <si>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</si>
  <si>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</si>
  <si>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</si>
  <si>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</si>
  <si>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</si>
  <si>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</si>
  <si>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</si>
  <si>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</si>
  <si>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</si>
  <si>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</si>
  <si>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</si>
  <si>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</si>
  <si>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</si>
  <si>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</si>
  <si>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</si>
  <si>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</si>
  <si>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</si>
  <si>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</si>
  <si>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</si>
  <si>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</si>
  <si>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</si>
  <si>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</si>
  <si>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</si>
  <si>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</si>
  <si>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</si>
  <si>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</si>
  <si>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</si>
  <si>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</si>
  <si>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</si>
  <si>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</si>
  <si>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</si>
  <si>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</si>
  <si>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</si>
  <si>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</si>
  <si>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</si>
  <si>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</si>
  <si>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</si>
  <si>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</si>
  <si>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</si>
  <si>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</si>
  <si>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</si>
  <si>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xx-1</t>
  </si>
  <si>
    <t>xx-2</t>
  </si>
  <si>
    <t>xx-3</t>
  </si>
  <si>
    <t>xx-4</t>
  </si>
  <si>
    <t>xx-5</t>
  </si>
  <si>
    <t>xx-6</t>
  </si>
  <si>
    <t>xx-7</t>
  </si>
  <si>
    <t>xx-8</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</si>
  <si>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</si>
  <si>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</si>
  <si>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</si>
  <si>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</si>
  <si>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</si>
  <si>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</si>
  <si>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</si>
  <si>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</si>
  <si>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</si>
  <si>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</si>
  <si>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Retrieve Customer Part Number Information.</t>
  </si>
  <si>
    <t>Return Brandit Information as Customer Object Properties</t>
  </si>
  <si>
    <t xml:space="preserve">Show Correct Options for Label Format </t>
  </si>
  <si>
    <t>Creation of New Label Templates</t>
  </si>
  <si>
    <t>Handle Adding Label Comment</t>
  </si>
  <si>
    <t>Handle Third Party Labels</t>
  </si>
  <si>
    <t>Build Content of the Page</t>
  </si>
  <si>
    <t>Build Label Image</t>
  </si>
  <si>
    <t>Labeling</t>
  </si>
  <si>
    <t>add 'zip code' prompt to the billto # search in c/e requests - for orgs with multiple bill-to's</t>
  </si>
  <si>
    <t>Testing on Multiple Platforms / Issues with IE8</t>
  </si>
  <si>
    <t>Super User Setup</t>
  </si>
  <si>
    <t>???? Is this a duplicate of above</t>
  </si>
  <si>
    <t>Remake order logic needs to be added</t>
  </si>
  <si>
    <t>Remake Orders - Re-Order Page</t>
  </si>
  <si>
    <t>7-14</t>
  </si>
  <si>
    <t>8-7</t>
  </si>
  <si>
    <t>1999-1</t>
  </si>
  <si>
    <t>1999-2</t>
  </si>
  <si>
    <t>1999-3</t>
  </si>
  <si>
    <t>1999-4</t>
  </si>
  <si>
    <t>1999-5</t>
  </si>
  <si>
    <t>1999-6</t>
  </si>
  <si>
    <t>1999-7</t>
  </si>
  <si>
    <t>1999-8</t>
  </si>
  <si>
    <t>1999-9</t>
  </si>
  <si>
    <t>1999-10</t>
  </si>
  <si>
    <t>2000-3</t>
  </si>
  <si>
    <t>2000-4</t>
  </si>
  <si>
    <t>2000-5</t>
  </si>
  <si>
    <t>checkout</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</si>
  <si>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</si>
  <si>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</si>
  <si>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</si>
  <si>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</si>
  <si>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</si>
  <si>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</si>
  <si>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</si>
  <si>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</si>
  <si>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</si>
  <si>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</si>
  <si>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</si>
  <si>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</si>
  <si>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</si>
  <si>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</si>
  <si>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</si>
  <si>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</si>
  <si>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</si>
  <si>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</si>
  <si>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</si>
  <si>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</si>
  <si>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</si>
  <si>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</si>
  <si>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including cart logic hover over our part# to see customer part#. Assigning customer part numbers from Saved Items Popup and calling that popup from the Labeling step of checkout, then refreshing labeling screen when they are done with that popup.</t>
  </si>
  <si>
    <t>Changing the location that the saved MOD items are stored, and changing file structure and programs to use the new structure. Including "finding" an existing MOD item from the Shop widget to pull up existing MOD items based on configuration.</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</si>
  <si>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</si>
  <si>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</si>
  <si>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</si>
  <si>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</si>
  <si>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Update Labeling to SHOPPINGCART.USR</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</si>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</sst>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s>
  <cellStyleXfs count="2">
    <xf numFmtId="0" fontId="0" fillId="0" borderId="0"/>
    <xf numFmtId="0" fontId="10" fillId="0" borderId="0"/>
  </cellStyleXfs>
  <cellXfs count="155">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3" fillId="0" borderId="0" xfId="0" applyFont="1" applyAlignment="1">
      <alignment horizontal="center"/>
    </xf>
    <xf numFmtId="49" fontId="13" fillId="0" borderId="0" xfId="0" applyNumberFormat="1" applyFont="1" applyAlignment="1">
      <alignment horizontal="center"/>
    </xf>
    <xf numFmtId="2" fontId="13" fillId="0" borderId="0" xfId="0" applyNumberFormat="1" applyFont="1" applyAlignment="1">
      <alignment horizontal="center"/>
    </xf>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1" fillId="0" borderId="0" xfId="0" applyFont="1"/>
    <xf numFmtId="49" fontId="11" fillId="0" borderId="0" xfId="0" applyNumberFormat="1" applyFont="1" applyAlignment="1">
      <alignment horizontal="center"/>
    </xf>
    <xf numFmtId="0" fontId="11" fillId="0" borderId="0" xfId="0" applyFont="1" applyAlignment="1">
      <alignment horizontal="center"/>
    </xf>
    <xf numFmtId="2" fontId="11" fillId="0" borderId="0" xfId="0" applyNumberFormat="1" applyFont="1"/>
    <xf numFmtId="0" fontId="12" fillId="0" borderId="0" xfId="0" applyFont="1"/>
    <xf numFmtId="0" fontId="12" fillId="0" borderId="0" xfId="0" applyFont="1" applyAlignment="1">
      <alignment horizontal="center"/>
    </xf>
    <xf numFmtId="0" fontId="11" fillId="0" borderId="0" xfId="0" applyFont="1" applyFill="1" applyBorder="1" applyAlignment="1">
      <alignment horizontal="left"/>
    </xf>
    <xf numFmtId="0" fontId="13" fillId="0" borderId="0" xfId="0" applyFont="1" applyBorder="1"/>
    <xf numFmtId="49" fontId="13" fillId="0" borderId="0" xfId="0" applyNumberFormat="1" applyFont="1" applyBorder="1"/>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0" fontId="13" fillId="0" borderId="0" xfId="0" applyFont="1" applyAlignment="1">
      <alignment horizontal="left"/>
    </xf>
    <xf numFmtId="49" fontId="13"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7" fillId="0" borderId="0" xfId="0" applyFont="1" applyBorder="1"/>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49" fontId="13" fillId="0" borderId="0" xfId="0" applyNumberFormat="1" applyFont="1" applyFill="1" applyAlignment="1">
      <alignment horizontal="center"/>
    </xf>
    <xf numFmtId="0" fontId="13" fillId="0" borderId="0" xfId="0" applyFont="1" applyFill="1" applyAlignment="1">
      <alignment horizontal="center"/>
    </xf>
    <xf numFmtId="0" fontId="12" fillId="0" borderId="0" xfId="0" applyFont="1" applyFill="1"/>
    <xf numFmtId="2" fontId="13" fillId="0" borderId="0" xfId="0" applyNumberFormat="1" applyFont="1" applyFill="1"/>
    <xf numFmtId="49" fontId="11" fillId="0" borderId="0" xfId="0" applyNumberFormat="1" applyFont="1" applyFill="1" applyBorder="1"/>
    <xf numFmtId="49" fontId="11" fillId="0" borderId="0" xfId="0" applyNumberFormat="1" applyFont="1" applyFill="1" applyBorder="1" applyAlignment="1">
      <alignment horizontal="center"/>
    </xf>
    <xf numFmtId="0" fontId="11" fillId="0" borderId="0" xfId="0" applyFont="1" applyFill="1" applyBorder="1" applyAlignment="1">
      <alignment horizontal="center"/>
    </xf>
    <xf numFmtId="2" fontId="11" fillId="0" borderId="0" xfId="0" applyNumberFormat="1" applyFont="1" applyFill="1" applyBorder="1"/>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0" fontId="16" fillId="0" borderId="0" xfId="0" applyFont="1" applyFill="1"/>
    <xf numFmtId="2" fontId="12" fillId="0" borderId="0" xfId="0" applyNumberFormat="1" applyFont="1" applyFill="1" applyBorder="1"/>
    <xf numFmtId="49" fontId="11" fillId="0" borderId="0" xfId="0" applyNumberFormat="1" applyFont="1" applyFill="1" applyAlignment="1">
      <alignment horizontal="center"/>
    </xf>
    <xf numFmtId="0" fontId="11" fillId="0" borderId="0" xfId="0" applyFont="1" applyFill="1" applyAlignment="1">
      <alignment horizontal="center"/>
    </xf>
    <xf numFmtId="0" fontId="13" fillId="0" borderId="0" xfId="0" applyFont="1" applyFill="1" applyBorder="1"/>
    <xf numFmtId="49" fontId="13" fillId="0" borderId="0" xfId="0" applyNumberFormat="1" applyFont="1" applyFill="1" applyBorder="1"/>
    <xf numFmtId="49" fontId="13" fillId="0" borderId="0" xfId="0" applyNumberFormat="1" applyFont="1" applyFill="1" applyBorder="1" applyAlignment="1">
      <alignment horizontal="center"/>
    </xf>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0" fontId="11" fillId="0" borderId="0" xfId="0" applyFont="1" applyFill="1"/>
    <xf numFmtId="14" fontId="13" fillId="0" borderId="0" xfId="0" applyNumberFormat="1" applyFont="1" applyFill="1"/>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49" fontId="11" fillId="0" borderId="0" xfId="0" applyNumberFormat="1" applyFont="1" applyFill="1"/>
    <xf numFmtId="2" fontId="11" fillId="0" borderId="0" xfId="0" applyNumberFormat="1" applyFont="1" applyFill="1"/>
    <xf numFmtId="14" fontId="12" fillId="0" borderId="0" xfId="0" applyNumberFormat="1" applyFont="1"/>
    <xf numFmtId="16" fontId="14" fillId="0" borderId="0" xfId="0" applyNumberFormat="1" applyFont="1" applyFill="1"/>
    <xf numFmtId="16" fontId="12" fillId="0" borderId="0" xfId="0" applyNumberFormat="1" applyFont="1" applyFill="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H20" sqref="H20"/>
    </sheetView>
  </sheetViews>
  <sheetFormatPr defaultColWidth="17.85546875" defaultRowHeight="14.25" x14ac:dyDescent="0.2"/>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x14ac:dyDescent="0.25">
      <c r="A1" s="33" t="s">
        <v>351</v>
      </c>
      <c r="H1" s="16"/>
    </row>
    <row r="2" spans="1:8" s="1" customFormat="1" x14ac:dyDescent="0.2">
      <c r="A2" s="1" t="s">
        <v>3</v>
      </c>
      <c r="B2" s="1" t="s">
        <v>52</v>
      </c>
      <c r="C2" s="1" t="s">
        <v>4</v>
      </c>
      <c r="D2" s="1" t="s">
        <v>5</v>
      </c>
      <c r="E2" s="1" t="s">
        <v>26</v>
      </c>
      <c r="F2" s="1" t="s">
        <v>6</v>
      </c>
      <c r="G2" s="1" t="s">
        <v>51</v>
      </c>
      <c r="H2" s="34"/>
    </row>
    <row r="3" spans="1:8" s="6" customFormat="1" x14ac:dyDescent="0.2">
      <c r="B3" s="4"/>
      <c r="H3" s="3"/>
    </row>
    <row r="4" spans="1:8" s="6" customFormat="1" x14ac:dyDescent="0.2">
      <c r="A4" s="6" t="s">
        <v>61</v>
      </c>
      <c r="B4" s="4" t="s">
        <v>59</v>
      </c>
      <c r="C4" s="17">
        <f>ShopWidget!C8</f>
        <v>0</v>
      </c>
      <c r="D4" s="17">
        <f>ShopWidget!E8</f>
        <v>0</v>
      </c>
      <c r="E4" s="17">
        <v>17.489999999999998</v>
      </c>
      <c r="F4" s="6">
        <v>8.6020000000000003</v>
      </c>
      <c r="G4" s="17">
        <f>ShopWidget!H8</f>
        <v>0</v>
      </c>
      <c r="H4" s="3" t="s">
        <v>63</v>
      </c>
    </row>
    <row r="5" spans="1:8" s="6" customFormat="1" x14ac:dyDescent="0.2">
      <c r="A5" s="6" t="s">
        <v>67</v>
      </c>
      <c r="B5" s="4" t="s">
        <v>59</v>
      </c>
      <c r="C5" s="17">
        <f>'Saved Items'!C8</f>
        <v>0</v>
      </c>
      <c r="D5" s="17">
        <f>'Saved Items'!E8</f>
        <v>0</v>
      </c>
      <c r="E5" s="17">
        <f>'Saved Items'!F8</f>
        <v>0</v>
      </c>
      <c r="F5" s="17">
        <f>'Saved Items'!G8</f>
        <v>0</v>
      </c>
      <c r="G5" s="17">
        <f>'Saved Items'!H8</f>
        <v>0</v>
      </c>
      <c r="H5" s="3"/>
    </row>
    <row r="6" spans="1:8" s="6" customFormat="1" x14ac:dyDescent="0.2">
      <c r="A6" s="6" t="s">
        <v>0</v>
      </c>
      <c r="B6" s="4" t="s">
        <v>59</v>
      </c>
      <c r="C6" s="17">
        <f>'Order History'!C8</f>
        <v>0</v>
      </c>
      <c r="D6" s="17">
        <f>'Order History'!E8</f>
        <v>0</v>
      </c>
      <c r="E6" s="17">
        <f>'Order History'!F8</f>
        <v>0</v>
      </c>
      <c r="F6" s="17">
        <f>'Order History'!G8</f>
        <v>0</v>
      </c>
      <c r="G6" s="17">
        <f>'Order History'!H8</f>
        <v>0</v>
      </c>
      <c r="H6" s="17"/>
    </row>
    <row r="7" spans="1:8" s="6" customFormat="1" x14ac:dyDescent="0.2">
      <c r="A7" s="6" t="s">
        <v>1</v>
      </c>
      <c r="B7" s="4" t="s">
        <v>59</v>
      </c>
      <c r="C7" s="17">
        <f>'Saved Carts'!C8</f>
        <v>0</v>
      </c>
      <c r="D7" s="17">
        <f>'Saved Carts'!E8</f>
        <v>0</v>
      </c>
      <c r="E7" s="17">
        <f>'Saved Carts'!F8</f>
        <v>0</v>
      </c>
      <c r="F7" s="17">
        <f>'Saved Carts'!G8</f>
        <v>0</v>
      </c>
      <c r="G7" s="17">
        <f>'Saved Carts'!H8</f>
        <v>0</v>
      </c>
      <c r="H7" s="3"/>
    </row>
    <row r="8" spans="1:8" s="6" customFormat="1" x14ac:dyDescent="0.2">
      <c r="A8" s="6" t="s">
        <v>65</v>
      </c>
      <c r="B8" s="4" t="s">
        <v>59</v>
      </c>
      <c r="C8" s="17">
        <f>'Share Cart'!C8</f>
        <v>0</v>
      </c>
      <c r="D8" s="17">
        <f>'Share Cart'!E8</f>
        <v>0</v>
      </c>
      <c r="E8" s="17">
        <f>'Share Cart'!F8</f>
        <v>0</v>
      </c>
      <c r="F8" s="17">
        <f>'Share Cart'!G8</f>
        <v>0</v>
      </c>
      <c r="G8" s="17">
        <f>'Share Cart'!H8</f>
        <v>0</v>
      </c>
      <c r="H8" s="3"/>
    </row>
    <row r="9" spans="1:8" s="6" customFormat="1" x14ac:dyDescent="0.2">
      <c r="A9" s="6" t="s">
        <v>2</v>
      </c>
      <c r="B9" s="4" t="s">
        <v>59</v>
      </c>
      <c r="C9" s="17">
        <f>'Active Cart'!C8</f>
        <v>0</v>
      </c>
      <c r="D9" s="17">
        <f>'Active Cart'!E8</f>
        <v>0</v>
      </c>
      <c r="E9" s="17">
        <f>'Active Cart'!F8</f>
        <v>0</v>
      </c>
      <c r="F9" s="17">
        <f>'Active Cart'!G8</f>
        <v>0</v>
      </c>
      <c r="G9" s="17">
        <f>'Active Cart'!H8</f>
        <v>0</v>
      </c>
      <c r="H9" s="3"/>
    </row>
    <row r="10" spans="1:8" s="6" customFormat="1" x14ac:dyDescent="0.2">
      <c r="A10" s="6" t="s">
        <v>72</v>
      </c>
      <c r="B10" s="4" t="s">
        <v>59</v>
      </c>
      <c r="C10" s="17">
        <f>Checkout!C8</f>
        <v>0</v>
      </c>
      <c r="D10" s="17">
        <f>Checkout!E8</f>
        <v>0</v>
      </c>
      <c r="E10" s="17">
        <f>Checkout!F8</f>
        <v>0</v>
      </c>
      <c r="F10" s="17">
        <f>Checkout!G8</f>
        <v>0</v>
      </c>
      <c r="G10" s="17">
        <f>Checkout!H8</f>
        <v>0</v>
      </c>
      <c r="H10" s="3"/>
    </row>
    <row r="11" spans="1:8" s="6" customFormat="1" x14ac:dyDescent="0.2">
      <c r="A11" s="6" t="s">
        <v>8</v>
      </c>
      <c r="B11" s="4" t="s">
        <v>64</v>
      </c>
      <c r="C11" s="17">
        <f>MyAccount!F11</f>
        <v>0</v>
      </c>
      <c r="D11" s="17">
        <f>MyAccount!I11</f>
        <v>0</v>
      </c>
      <c r="E11" s="17">
        <f>MyAccount!K11</f>
        <v>0</v>
      </c>
      <c r="F11" s="17">
        <f>MyAccount!L11</f>
        <v>0</v>
      </c>
      <c r="G11" s="17">
        <f>MyAccount!M11</f>
        <v>0</v>
      </c>
      <c r="H11" s="3"/>
    </row>
    <row r="12" spans="1:8" s="6" customFormat="1" x14ac:dyDescent="0.2">
      <c r="A12" s="6" t="s">
        <v>4</v>
      </c>
      <c r="B12" s="4" t="s">
        <v>64</v>
      </c>
      <c r="C12" s="17">
        <f>Miscellaneous!F11</f>
        <v>0</v>
      </c>
      <c r="D12" s="17">
        <f>Miscellaneous!H11</f>
        <v>0</v>
      </c>
      <c r="E12" s="17">
        <f>Miscellaneous!K11</f>
        <v>0</v>
      </c>
      <c r="F12" s="17">
        <f>Miscellaneous!L11</f>
        <v>0</v>
      </c>
      <c r="G12" s="17">
        <f>Miscellaneous!M11</f>
        <v>0</v>
      </c>
      <c r="H12" s="3"/>
    </row>
    <row r="13" spans="1:8" s="6" customFormat="1" x14ac:dyDescent="0.2">
      <c r="A13" s="6" t="s">
        <v>25</v>
      </c>
      <c r="B13" s="4" t="s">
        <v>64</v>
      </c>
      <c r="C13" s="17">
        <f>'Data Conversions'!F10</f>
        <v>0</v>
      </c>
      <c r="D13" s="17">
        <f>'Data Conversions'!I10</f>
        <v>0</v>
      </c>
      <c r="E13" s="17">
        <f>'Data Conversions'!K10</f>
        <v>0</v>
      </c>
      <c r="F13" s="17">
        <f>'Data Conversions'!L10</f>
        <v>0</v>
      </c>
      <c r="G13" s="17">
        <f>'Data Conversions'!M10</f>
        <v>0</v>
      </c>
      <c r="H13" s="3"/>
    </row>
    <row r="14" spans="1:8" s="6" customFormat="1" ht="28.5" x14ac:dyDescent="0.2">
      <c r="A14" s="6" t="s">
        <v>75</v>
      </c>
      <c r="B14" s="4"/>
      <c r="C14" s="17">
        <v>0</v>
      </c>
      <c r="D14" s="17">
        <v>1</v>
      </c>
      <c r="E14" s="17">
        <v>0</v>
      </c>
      <c r="F14" s="17">
        <v>0</v>
      </c>
      <c r="G14" s="17">
        <v>0</v>
      </c>
      <c r="H14" s="3" t="s">
        <v>74</v>
      </c>
    </row>
    <row r="15" spans="1:8" s="6" customFormat="1" ht="28.5" x14ac:dyDescent="0.2">
      <c r="A15" s="6" t="s">
        <v>10</v>
      </c>
      <c r="B15" s="4"/>
      <c r="C15" s="17">
        <v>0</v>
      </c>
      <c r="D15" s="17">
        <v>0</v>
      </c>
      <c r="E15" s="17">
        <v>0</v>
      </c>
      <c r="F15" s="17">
        <v>0</v>
      </c>
      <c r="G15" s="17">
        <v>0</v>
      </c>
      <c r="H15" s="3" t="s">
        <v>76</v>
      </c>
    </row>
    <row r="16" spans="1:8" s="18" customFormat="1" ht="42.75" x14ac:dyDescent="0.2">
      <c r="A16" s="6" t="s">
        <v>13</v>
      </c>
      <c r="B16" s="4"/>
      <c r="C16" s="17">
        <v>4</v>
      </c>
      <c r="D16" s="17">
        <v>8</v>
      </c>
      <c r="E16" s="17">
        <v>3</v>
      </c>
      <c r="F16" s="17">
        <v>3</v>
      </c>
      <c r="G16" s="17">
        <v>3</v>
      </c>
      <c r="H16" s="3" t="s">
        <v>77</v>
      </c>
    </row>
    <row r="17" spans="1:8" s="18" customFormat="1" x14ac:dyDescent="0.2">
      <c r="A17" s="18" t="s">
        <v>9</v>
      </c>
      <c r="B17" s="31" t="s">
        <v>64</v>
      </c>
      <c r="C17" s="32">
        <f>CEWeb!F11</f>
        <v>0</v>
      </c>
      <c r="D17" s="32">
        <f>CEWeb!I11</f>
        <v>0</v>
      </c>
      <c r="E17" s="32">
        <f>CEWeb!K11</f>
        <v>0</v>
      </c>
      <c r="F17" s="32">
        <f>CEWeb!L11</f>
        <v>0</v>
      </c>
      <c r="G17" s="32">
        <f>CEWeb!M11</f>
        <v>0</v>
      </c>
      <c r="H17" s="20"/>
    </row>
    <row r="18" spans="1:8" x14ac:dyDescent="0.2">
      <c r="A18" s="18" t="s">
        <v>12</v>
      </c>
      <c r="B18" s="19" t="s">
        <v>64</v>
      </c>
      <c r="C18" s="21">
        <v>3</v>
      </c>
      <c r="D18" s="21">
        <v>2</v>
      </c>
      <c r="E18" s="21">
        <v>2</v>
      </c>
      <c r="F18" s="21">
        <v>2</v>
      </c>
      <c r="G18" s="21">
        <v>2</v>
      </c>
      <c r="H18" s="20" t="s">
        <v>17</v>
      </c>
    </row>
    <row r="19" spans="1:8" s="18" customFormat="1" ht="28.5" x14ac:dyDescent="0.2">
      <c r="A19" s="18" t="s">
        <v>7</v>
      </c>
      <c r="B19" s="19"/>
      <c r="C19" s="21">
        <v>0</v>
      </c>
      <c r="D19" s="21">
        <v>0</v>
      </c>
      <c r="E19" s="21">
        <v>0</v>
      </c>
      <c r="F19" s="21">
        <v>0</v>
      </c>
      <c r="G19" s="21">
        <v>0</v>
      </c>
      <c r="H19" s="20" t="s">
        <v>79</v>
      </c>
    </row>
    <row r="20" spans="1:8" s="18" customFormat="1" ht="57" x14ac:dyDescent="0.2">
      <c r="A20" s="18" t="s">
        <v>11</v>
      </c>
      <c r="B20" s="19"/>
      <c r="C20" s="21">
        <v>4</v>
      </c>
      <c r="D20" s="21">
        <v>4</v>
      </c>
      <c r="E20" s="21">
        <v>2</v>
      </c>
      <c r="F20" s="21">
        <v>2</v>
      </c>
      <c r="G20" s="21">
        <v>2</v>
      </c>
      <c r="H20" s="20" t="s">
        <v>86</v>
      </c>
    </row>
    <row r="21" spans="1:8" s="18" customFormat="1" x14ac:dyDescent="0.2">
      <c r="B21" s="19"/>
      <c r="C21" s="21"/>
      <c r="D21" s="21"/>
      <c r="E21" s="21"/>
      <c r="F21" s="21"/>
      <c r="G21" s="21"/>
      <c r="H21" s="20"/>
    </row>
    <row r="22" spans="1:8" x14ac:dyDescent="0.2">
      <c r="A22" s="7" t="s">
        <v>15</v>
      </c>
      <c r="C22" s="23">
        <f>SUM(C4:C21)</f>
        <v>11</v>
      </c>
      <c r="D22" s="23">
        <f>SUM(D4:D21)</f>
        <v>15</v>
      </c>
      <c r="E22" s="23">
        <f>SUM(E4:E21)</f>
        <v>24.49</v>
      </c>
      <c r="F22" s="23">
        <f>SUM(F4:F21)</f>
        <v>15.602</v>
      </c>
      <c r="G22" s="23">
        <f>SUM(G4:G21)</f>
        <v>7</v>
      </c>
    </row>
    <row r="23" spans="1:8" x14ac:dyDescent="0.2">
      <c r="C23" s="23">
        <v>2.4</v>
      </c>
      <c r="D23" s="23">
        <v>1.6</v>
      </c>
      <c r="E23" s="23">
        <v>2.4</v>
      </c>
      <c r="F23" s="23">
        <v>1.6</v>
      </c>
      <c r="G23" s="24" t="s">
        <v>32</v>
      </c>
    </row>
    <row r="24" spans="1:8" x14ac:dyDescent="0.2">
      <c r="A24" s="7" t="s">
        <v>14</v>
      </c>
      <c r="C24" s="23">
        <f>(((C22/C23)+0.49)/5)</f>
        <v>1.0146666666666668</v>
      </c>
      <c r="D24" s="23">
        <f>(((D22/D23)+0.49)/5)</f>
        <v>1.9730000000000001</v>
      </c>
      <c r="E24" s="23">
        <f>(((E22/E23)+0.49)/5)</f>
        <v>2.1388333333333334</v>
      </c>
      <c r="F24" s="23">
        <f>(((F22/F23)+0.49)/5)</f>
        <v>2.0482499999999999</v>
      </c>
      <c r="G24" s="25" t="s">
        <v>33</v>
      </c>
    </row>
    <row r="25" spans="1:8" x14ac:dyDescent="0.2">
      <c r="A25" s="7" t="s">
        <v>16</v>
      </c>
      <c r="C25" s="26">
        <f ca="1">TODAY()+(C24*7)</f>
        <v>41626.102666666666</v>
      </c>
      <c r="D25" s="26">
        <f ca="1">TODAY()+(D24*7)</f>
        <v>41632.811000000002</v>
      </c>
      <c r="E25" s="26">
        <f ca="1">C25+(E24*7)</f>
        <v>41641.074500000002</v>
      </c>
      <c r="F25" s="26">
        <f ca="1">D25+(F24*7)</f>
        <v>41647.14875</v>
      </c>
      <c r="G25" s="27" t="s">
        <v>31</v>
      </c>
    </row>
    <row r="27" spans="1:8" x14ac:dyDescent="0.2">
      <c r="A27" s="7" t="s">
        <v>66</v>
      </c>
      <c r="C27" s="26">
        <v>41660</v>
      </c>
      <c r="D27" s="26">
        <v>41692</v>
      </c>
      <c r="E27" s="26">
        <v>41697</v>
      </c>
      <c r="F27" s="26">
        <v>41738</v>
      </c>
    </row>
    <row r="28" spans="1:8" ht="15.75" customHeight="1" x14ac:dyDescent="0.2"/>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11"/>
  <sheetViews>
    <sheetView workbookViewId="0">
      <selection sqref="A1:IV65536"/>
    </sheetView>
  </sheetViews>
  <sheetFormatPr defaultRowHeight="15" x14ac:dyDescent="0.2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x14ac:dyDescent="0.25">
      <c r="A1" s="9" t="s">
        <v>3</v>
      </c>
      <c r="B1" s="154" t="s">
        <v>4</v>
      </c>
      <c r="C1" s="154"/>
      <c r="D1" s="154" t="s">
        <v>5</v>
      </c>
      <c r="E1" s="154"/>
      <c r="F1" s="154" t="s">
        <v>56</v>
      </c>
      <c r="G1" s="154"/>
      <c r="H1" s="56" t="s">
        <v>57</v>
      </c>
      <c r="I1" s="35"/>
      <c r="J1" s="10" t="s">
        <v>53</v>
      </c>
    </row>
    <row r="2" spans="1:10" s="10" customFormat="1" x14ac:dyDescent="0.25">
      <c r="A2" s="9"/>
      <c r="B2" s="10" t="s">
        <v>54</v>
      </c>
      <c r="C2" s="9" t="s">
        <v>55</v>
      </c>
      <c r="D2" s="10" t="s">
        <v>54</v>
      </c>
      <c r="E2" s="9" t="s">
        <v>55</v>
      </c>
      <c r="F2" s="10" t="s">
        <v>4</v>
      </c>
      <c r="G2" s="9" t="s">
        <v>5</v>
      </c>
      <c r="H2" s="56"/>
      <c r="I2" s="35"/>
    </row>
    <row r="3" spans="1:10" s="37" customFormat="1" ht="15.75" thickBot="1" x14ac:dyDescent="0.3">
      <c r="A3" s="39" t="str">
        <f>Summary!A1</f>
        <v>Status as of 12.2.13</v>
      </c>
      <c r="C3" s="39"/>
      <c r="E3" s="39"/>
      <c r="G3" s="39"/>
      <c r="H3" s="58"/>
      <c r="I3" s="38"/>
    </row>
    <row r="4" spans="1:10" x14ac:dyDescent="0.25">
      <c r="E4" s="41"/>
    </row>
    <row r="5" spans="1:10" x14ac:dyDescent="0.25">
      <c r="C5" s="60"/>
      <c r="E5" s="41"/>
      <c r="H5" s="13"/>
      <c r="I5" s="57"/>
      <c r="J5" s="54"/>
    </row>
    <row r="6" spans="1:10" x14ac:dyDescent="0.25">
      <c r="C6" s="60"/>
      <c r="E6" s="41"/>
      <c r="H6" s="13"/>
      <c r="I6" s="57"/>
      <c r="J6" s="54"/>
    </row>
    <row r="7" spans="1:10" s="43" customFormat="1" ht="15.75" thickBot="1" x14ac:dyDescent="0.3">
      <c r="A7" s="45"/>
      <c r="C7" s="61"/>
      <c r="E7" s="61"/>
      <c r="G7" s="45"/>
      <c r="I7" s="59"/>
      <c r="J7" s="55"/>
    </row>
    <row r="8" spans="1:10" thickTop="1" x14ac:dyDescent="0.2">
      <c r="A8" s="12" t="s">
        <v>60</v>
      </c>
      <c r="B8" s="13">
        <f>SUM(B4:B7)</f>
        <v>0</v>
      </c>
      <c r="C8" s="12">
        <f>SUM(C4:C7)</f>
        <v>0</v>
      </c>
      <c r="D8" s="13">
        <f>SUM(D4:D7)</f>
        <v>0</v>
      </c>
      <c r="E8" s="12">
        <f>SUM(E4:E7)</f>
        <v>0</v>
      </c>
    </row>
    <row r="10" spans="1:10" x14ac:dyDescent="0.25">
      <c r="A10" s="12" t="s">
        <v>21</v>
      </c>
    </row>
    <row r="11" spans="1:10" x14ac:dyDescent="0.25">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J11"/>
  <sheetViews>
    <sheetView workbookViewId="0">
      <selection sqref="A1:IV65536"/>
    </sheetView>
  </sheetViews>
  <sheetFormatPr defaultRowHeight="15" x14ac:dyDescent="0.2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x14ac:dyDescent="0.25">
      <c r="A1" s="9" t="s">
        <v>3</v>
      </c>
      <c r="B1" s="154" t="s">
        <v>4</v>
      </c>
      <c r="C1" s="154"/>
      <c r="D1" s="154" t="s">
        <v>5</v>
      </c>
      <c r="E1" s="154"/>
      <c r="F1" s="154" t="s">
        <v>56</v>
      </c>
      <c r="G1" s="154"/>
      <c r="H1" s="56" t="s">
        <v>57</v>
      </c>
      <c r="I1" s="35"/>
      <c r="J1" s="10" t="s">
        <v>53</v>
      </c>
    </row>
    <row r="2" spans="1:10" s="10" customFormat="1" x14ac:dyDescent="0.25">
      <c r="A2" s="9"/>
      <c r="B2" s="10" t="s">
        <v>54</v>
      </c>
      <c r="C2" s="9" t="s">
        <v>55</v>
      </c>
      <c r="D2" s="10" t="s">
        <v>54</v>
      </c>
      <c r="E2" s="9" t="s">
        <v>55</v>
      </c>
      <c r="F2" s="10" t="s">
        <v>4</v>
      </c>
      <c r="G2" s="9" t="s">
        <v>5</v>
      </c>
      <c r="H2" s="56"/>
      <c r="I2" s="35"/>
    </row>
    <row r="3" spans="1:10" s="37" customFormat="1" ht="15.75" thickBot="1" x14ac:dyDescent="0.3">
      <c r="A3" s="39" t="str">
        <f>Summary!A1</f>
        <v>Status as of 12.2.13</v>
      </c>
      <c r="C3" s="39"/>
      <c r="E3" s="39"/>
      <c r="G3" s="39"/>
      <c r="H3" s="58"/>
      <c r="I3" s="38"/>
    </row>
    <row r="4" spans="1:10" x14ac:dyDescent="0.25">
      <c r="E4" s="41"/>
    </row>
    <row r="5" spans="1:10" x14ac:dyDescent="0.25">
      <c r="C5" s="60"/>
      <c r="E5" s="41"/>
      <c r="H5" s="13"/>
      <c r="I5" s="57"/>
      <c r="J5" s="54"/>
    </row>
    <row r="6" spans="1:10" x14ac:dyDescent="0.25">
      <c r="C6" s="60"/>
      <c r="E6" s="41"/>
      <c r="H6" s="13"/>
      <c r="I6" s="57"/>
      <c r="J6" s="54"/>
    </row>
    <row r="7" spans="1:10" s="43" customFormat="1" ht="15.75" thickBot="1" x14ac:dyDescent="0.3">
      <c r="A7" s="45"/>
      <c r="C7" s="61"/>
      <c r="E7" s="61"/>
      <c r="G7" s="45"/>
      <c r="I7" s="59"/>
      <c r="J7" s="55"/>
    </row>
    <row r="8" spans="1:10" thickTop="1" x14ac:dyDescent="0.2">
      <c r="A8" s="12" t="s">
        <v>60</v>
      </c>
      <c r="B8" s="13">
        <f>SUM(B4:B7)</f>
        <v>0</v>
      </c>
      <c r="C8" s="12">
        <f>SUM(C4:C7)</f>
        <v>0</v>
      </c>
      <c r="D8" s="13">
        <f>SUM(D4:D7)</f>
        <v>0</v>
      </c>
      <c r="E8" s="12">
        <f>SUM(E4:E7)</f>
        <v>0</v>
      </c>
    </row>
    <row r="10" spans="1:10" x14ac:dyDescent="0.25">
      <c r="A10" s="12" t="s">
        <v>21</v>
      </c>
    </row>
    <row r="11" spans="1:10" x14ac:dyDescent="0.25">
      <c r="A11" s="12" t="s">
        <v>58</v>
      </c>
    </row>
  </sheetData>
  <mergeCells count="3">
    <mergeCell ref="B1:C1"/>
    <mergeCell ref="D1:E1"/>
    <mergeCell ref="F1:G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J11"/>
  <sheetViews>
    <sheetView topLeftCell="C1" workbookViewId="0">
      <selection sqref="A1:IV65536"/>
    </sheetView>
  </sheetViews>
  <sheetFormatPr defaultRowHeight="15" x14ac:dyDescent="0.2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x14ac:dyDescent="0.25">
      <c r="A1" s="9" t="s">
        <v>3</v>
      </c>
      <c r="B1" s="154" t="s">
        <v>4</v>
      </c>
      <c r="C1" s="154"/>
      <c r="D1" s="154" t="s">
        <v>5</v>
      </c>
      <c r="E1" s="154"/>
      <c r="F1" s="154" t="s">
        <v>56</v>
      </c>
      <c r="G1" s="154"/>
      <c r="H1" s="56" t="s">
        <v>57</v>
      </c>
      <c r="I1" s="35"/>
      <c r="J1" s="10" t="s">
        <v>53</v>
      </c>
    </row>
    <row r="2" spans="1:10" s="10" customFormat="1" x14ac:dyDescent="0.25">
      <c r="A2" s="9"/>
      <c r="B2" s="10" t="s">
        <v>54</v>
      </c>
      <c r="C2" s="9" t="s">
        <v>55</v>
      </c>
      <c r="D2" s="10" t="s">
        <v>54</v>
      </c>
      <c r="E2" s="9" t="s">
        <v>55</v>
      </c>
      <c r="F2" s="10" t="s">
        <v>4</v>
      </c>
      <c r="G2" s="9" t="s">
        <v>5</v>
      </c>
      <c r="H2" s="56"/>
      <c r="I2" s="35"/>
    </row>
    <row r="3" spans="1:10" s="37" customFormat="1" ht="15.75" thickBot="1" x14ac:dyDescent="0.3">
      <c r="A3" s="39" t="str">
        <f>Summary!A1</f>
        <v>Status as of 12.2.13</v>
      </c>
      <c r="C3" s="39"/>
      <c r="E3" s="39"/>
      <c r="G3" s="39"/>
      <c r="H3" s="58"/>
      <c r="I3" s="38"/>
    </row>
    <row r="4" spans="1:10" x14ac:dyDescent="0.25">
      <c r="E4" s="41"/>
    </row>
    <row r="5" spans="1:10" x14ac:dyDescent="0.25">
      <c r="C5" s="60"/>
      <c r="E5" s="41"/>
      <c r="H5" s="13"/>
      <c r="I5" s="57"/>
      <c r="J5" s="54"/>
    </row>
    <row r="6" spans="1:10" x14ac:dyDescent="0.25">
      <c r="C6" s="60"/>
      <c r="E6" s="41"/>
      <c r="H6" s="13"/>
      <c r="I6" s="57"/>
      <c r="J6" s="54"/>
    </row>
    <row r="7" spans="1:10" s="43" customFormat="1" ht="15.75" thickBot="1" x14ac:dyDescent="0.3">
      <c r="A7" s="45"/>
      <c r="C7" s="61"/>
      <c r="E7" s="61"/>
      <c r="G7" s="45"/>
      <c r="I7" s="59"/>
      <c r="J7" s="55"/>
    </row>
    <row r="8" spans="1:10" thickTop="1" x14ac:dyDescent="0.2">
      <c r="A8" s="12" t="s">
        <v>60</v>
      </c>
      <c r="B8" s="13">
        <f>SUM(B4:B7)</f>
        <v>0</v>
      </c>
      <c r="C8" s="12">
        <f>SUM(C4:C7)</f>
        <v>0</v>
      </c>
      <c r="D8" s="13">
        <f>SUM(D4:D7)</f>
        <v>0</v>
      </c>
      <c r="E8" s="12">
        <f>SUM(E4:E7)</f>
        <v>0</v>
      </c>
    </row>
    <row r="10" spans="1:10" x14ac:dyDescent="0.25">
      <c r="A10" s="12" t="s">
        <v>21</v>
      </c>
    </row>
    <row r="11" spans="1:10" x14ac:dyDescent="0.25">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28"/>
  <sheetViews>
    <sheetView topLeftCell="J3" workbookViewId="0">
      <selection activeCell="H9" sqref="H9"/>
    </sheetView>
  </sheetViews>
  <sheetFormatPr defaultRowHeight="14.25" x14ac:dyDescent="0.2"/>
  <cols>
    <col min="1" max="1" width="14.28515625" style="62" bestFit="1" customWidth="1"/>
    <col min="2" max="2" width="102" style="107" bestFit="1" customWidth="1"/>
    <col min="3" max="16384" width="9.140625" style="62"/>
  </cols>
  <sheetData>
    <row r="1" spans="1:2" ht="28.5" x14ac:dyDescent="0.2">
      <c r="A1" s="62" t="s">
        <v>265</v>
      </c>
      <c r="B1" s="107" t="s">
        <v>409</v>
      </c>
    </row>
    <row r="2" spans="1:2" x14ac:dyDescent="0.2">
      <c r="B2" s="107" t="s">
        <v>410</v>
      </c>
    </row>
    <row r="3" spans="1:2" x14ac:dyDescent="0.2">
      <c r="B3" s="107" t="s">
        <v>411</v>
      </c>
    </row>
    <row r="6" spans="1:2" x14ac:dyDescent="0.2">
      <c r="A6" s="62" t="s">
        <v>268</v>
      </c>
      <c r="B6" s="108" t="s">
        <v>73</v>
      </c>
    </row>
    <row r="7" spans="1:2" x14ac:dyDescent="0.2">
      <c r="B7" s="108" t="s">
        <v>34</v>
      </c>
    </row>
    <row r="8" spans="1:2" x14ac:dyDescent="0.2">
      <c r="B8" s="108" t="s">
        <v>35</v>
      </c>
    </row>
    <row r="9" spans="1:2" x14ac:dyDescent="0.2">
      <c r="B9" s="108" t="s">
        <v>36</v>
      </c>
    </row>
    <row r="10" spans="1:2" x14ac:dyDescent="0.2">
      <c r="B10" s="108" t="s">
        <v>37</v>
      </c>
    </row>
    <row r="11" spans="1:2" x14ac:dyDescent="0.2">
      <c r="B11" s="108" t="s">
        <v>38</v>
      </c>
    </row>
    <row r="12" spans="1:2" x14ac:dyDescent="0.2">
      <c r="B12" s="108" t="s">
        <v>39</v>
      </c>
    </row>
    <row r="13" spans="1:2" x14ac:dyDescent="0.2">
      <c r="B13" s="109"/>
    </row>
    <row r="14" spans="1:2" x14ac:dyDescent="0.2">
      <c r="A14" s="62" t="s">
        <v>268</v>
      </c>
      <c r="B14" s="109" t="s">
        <v>69</v>
      </c>
    </row>
    <row r="15" spans="1:2" x14ac:dyDescent="0.2">
      <c r="B15" s="109" t="s">
        <v>49</v>
      </c>
    </row>
    <row r="16" spans="1:2" x14ac:dyDescent="0.2">
      <c r="B16" s="109" t="s">
        <v>50</v>
      </c>
    </row>
    <row r="17" spans="1:2" x14ac:dyDescent="0.2">
      <c r="B17" s="109"/>
    </row>
    <row r="18" spans="1:2" x14ac:dyDescent="0.2">
      <c r="A18" s="62" t="s">
        <v>268</v>
      </c>
      <c r="B18" s="110" t="s">
        <v>70</v>
      </c>
    </row>
    <row r="19" spans="1:2" x14ac:dyDescent="0.2">
      <c r="B19" s="110" t="s">
        <v>44</v>
      </c>
    </row>
    <row r="20" spans="1:2" x14ac:dyDescent="0.2">
      <c r="B20" s="110" t="s">
        <v>45</v>
      </c>
    </row>
    <row r="21" spans="1:2" x14ac:dyDescent="0.2">
      <c r="B21" s="110" t="s">
        <v>46</v>
      </c>
    </row>
    <row r="22" spans="1:2" x14ac:dyDescent="0.2">
      <c r="B22" s="110" t="s">
        <v>47</v>
      </c>
    </row>
    <row r="23" spans="1:2" x14ac:dyDescent="0.2">
      <c r="B23" s="110" t="s">
        <v>48</v>
      </c>
    </row>
    <row r="24" spans="1:2" x14ac:dyDescent="0.2">
      <c r="B24" s="5"/>
    </row>
    <row r="25" spans="1:2" x14ac:dyDescent="0.2">
      <c r="A25" s="62" t="s">
        <v>268</v>
      </c>
      <c r="B25" s="111" t="s">
        <v>40</v>
      </c>
    </row>
    <row r="26" spans="1:2" x14ac:dyDescent="0.2">
      <c r="B26" s="111" t="s">
        <v>41</v>
      </c>
    </row>
    <row r="27" spans="1:2" x14ac:dyDescent="0.2">
      <c r="B27" s="111" t="s">
        <v>42</v>
      </c>
    </row>
    <row r="28" spans="1:2" x14ac:dyDescent="0.2">
      <c r="B28" s="111" t="s">
        <v>43</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
  <sheetViews>
    <sheetView workbookViewId="0">
      <selection activeCell="E6" sqref="E6"/>
    </sheetView>
  </sheetViews>
  <sheetFormatPr defaultRowHeight="14.25" x14ac:dyDescent="0.2"/>
  <cols>
    <col min="1" max="1" width="59.28515625" style="7" bestFit="1" customWidth="1"/>
    <col min="2" max="2" width="4.42578125" style="7" bestFit="1" customWidth="1"/>
    <col min="3" max="16384" width="9.140625" style="7"/>
  </cols>
  <sheetData>
    <row r="1" spans="1:2" x14ac:dyDescent="0.2">
      <c r="A1" s="7" t="s">
        <v>27</v>
      </c>
      <c r="B1" s="7">
        <v>2.4</v>
      </c>
    </row>
    <row r="2" spans="1:2" x14ac:dyDescent="0.2">
      <c r="A2" s="7" t="s">
        <v>28</v>
      </c>
      <c r="B2" s="7">
        <v>1.6</v>
      </c>
    </row>
    <row r="3" spans="1:2" x14ac:dyDescent="0.2">
      <c r="A3" s="7" t="s">
        <v>30</v>
      </c>
      <c r="B3" s="7">
        <v>2</v>
      </c>
    </row>
    <row r="4" spans="1:2" x14ac:dyDescent="0.2">
      <c r="A4" s="7" t="s">
        <v>29</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5"/>
  <sheetViews>
    <sheetView tabSelected="1" topLeftCell="F1" workbookViewId="0">
      <pane ySplit="675" topLeftCell="A189" activePane="bottomLeft"/>
      <selection activeCell="G1" sqref="G1:K1048576"/>
      <selection pane="bottomLeft" activeCell="L205" sqref="L205"/>
    </sheetView>
  </sheetViews>
  <sheetFormatPr defaultRowHeight="12.75" x14ac:dyDescent="0.2"/>
  <cols>
    <col min="1" max="1" width="16.28515625" style="66" bestFit="1" customWidth="1"/>
    <col min="2" max="2" width="8.5703125" style="67" bestFit="1" customWidth="1"/>
    <col min="3" max="3" width="10.140625" style="66" bestFit="1" customWidth="1"/>
    <col min="4" max="4" width="6.5703125" style="68" bestFit="1" customWidth="1"/>
    <col min="5" max="5" width="9.28515625" style="69" bestFit="1" customWidth="1"/>
    <col min="6" max="6" width="75.85546875" style="66" customWidth="1"/>
    <col min="7" max="9" width="8.7109375" style="66" hidden="1" customWidth="1"/>
    <col min="10" max="10" width="8.7109375" style="70" hidden="1" customWidth="1"/>
    <col min="11" max="11" width="8.7109375" style="66" hidden="1" customWidth="1"/>
    <col min="12" max="12" width="138.7109375" style="66" bestFit="1" customWidth="1"/>
    <col min="13" max="13" width="29.42578125" style="66" customWidth="1"/>
    <col min="14" max="16384" width="9.140625" style="66"/>
  </cols>
  <sheetData>
    <row r="1" spans="1:12" s="63" customFormat="1" ht="20.100000000000001" customHeight="1" x14ac:dyDescent="0.2">
      <c r="A1" s="63" t="s">
        <v>126</v>
      </c>
      <c r="B1" s="64" t="s">
        <v>565</v>
      </c>
      <c r="C1" s="63" t="s">
        <v>353</v>
      </c>
      <c r="D1" s="64" t="s">
        <v>52</v>
      </c>
      <c r="E1" s="63" t="s">
        <v>88</v>
      </c>
      <c r="F1" s="63" t="s">
        <v>87</v>
      </c>
      <c r="G1" s="63" t="s">
        <v>564</v>
      </c>
      <c r="H1" s="65" t="s">
        <v>352</v>
      </c>
      <c r="I1" s="63" t="s">
        <v>354</v>
      </c>
      <c r="J1" s="65" t="s">
        <v>352</v>
      </c>
      <c r="K1" s="63" t="s">
        <v>492</v>
      </c>
    </row>
    <row r="2" spans="1:12" s="63" customFormat="1" ht="12.75" customHeight="1" x14ac:dyDescent="0.2">
      <c r="A2" s="101" t="s">
        <v>387</v>
      </c>
      <c r="B2" s="102" t="s">
        <v>388</v>
      </c>
      <c r="D2" s="64" t="s">
        <v>356</v>
      </c>
      <c r="F2" s="101" t="s">
        <v>394</v>
      </c>
      <c r="H2" s="65"/>
      <c r="J2" s="65"/>
    </row>
    <row r="3" spans="1:12" s="69" customFormat="1" ht="12.75" customHeight="1" x14ac:dyDescent="0.2">
      <c r="A3" s="99"/>
      <c r="B3" s="100" t="s">
        <v>389</v>
      </c>
      <c r="D3" s="103" t="s">
        <v>356</v>
      </c>
      <c r="E3" s="104"/>
      <c r="F3" s="105" t="s">
        <v>118</v>
      </c>
      <c r="H3" s="98"/>
      <c r="J3" s="98"/>
    </row>
    <row r="4" spans="1:12" s="69" customFormat="1" ht="12.75" customHeight="1" x14ac:dyDescent="0.2">
      <c r="A4" s="99"/>
      <c r="B4" s="100" t="s">
        <v>390</v>
      </c>
      <c r="D4" s="103" t="s">
        <v>397</v>
      </c>
      <c r="E4" s="104"/>
      <c r="F4" s="105" t="s">
        <v>119</v>
      </c>
      <c r="H4" s="98"/>
      <c r="J4" s="98"/>
    </row>
    <row r="5" spans="1:12" s="69" customFormat="1" ht="12.75" customHeight="1" x14ac:dyDescent="0.2">
      <c r="A5" s="99"/>
      <c r="B5" s="100" t="s">
        <v>391</v>
      </c>
      <c r="D5" s="103" t="s">
        <v>398</v>
      </c>
      <c r="E5" s="104"/>
      <c r="F5" s="105" t="s">
        <v>120</v>
      </c>
      <c r="H5" s="98"/>
      <c r="J5" s="98"/>
    </row>
    <row r="6" spans="1:12" s="69" customFormat="1" ht="12.75" customHeight="1" x14ac:dyDescent="0.2">
      <c r="A6" s="99"/>
      <c r="B6" s="100" t="s">
        <v>392</v>
      </c>
      <c r="D6" s="103" t="s">
        <v>399</v>
      </c>
      <c r="E6" s="104"/>
      <c r="F6" s="105" t="s">
        <v>121</v>
      </c>
      <c r="H6" s="98"/>
      <c r="J6" s="98"/>
    </row>
    <row r="7" spans="1:12" s="69" customFormat="1" ht="12.75" customHeight="1" x14ac:dyDescent="0.2">
      <c r="A7" s="99"/>
      <c r="B7" s="100" t="s">
        <v>393</v>
      </c>
      <c r="D7" s="103" t="s">
        <v>400</v>
      </c>
      <c r="E7" s="104"/>
      <c r="F7" s="105" t="s">
        <v>122</v>
      </c>
      <c r="H7" s="98"/>
      <c r="J7" s="98"/>
    </row>
    <row r="8" spans="1:12" s="69" customFormat="1" ht="12.75" customHeight="1" x14ac:dyDescent="0.2">
      <c r="A8" s="99"/>
      <c r="B8" s="100" t="s">
        <v>396</v>
      </c>
      <c r="D8" s="103" t="s">
        <v>365</v>
      </c>
      <c r="E8" s="104"/>
      <c r="F8" s="105" t="s">
        <v>395</v>
      </c>
      <c r="H8" s="98"/>
      <c r="J8" s="98"/>
    </row>
    <row r="9" spans="1:12" s="112" customFormat="1" x14ac:dyDescent="0.2">
      <c r="A9" s="112" t="s">
        <v>61</v>
      </c>
      <c r="B9" s="113" t="s">
        <v>131</v>
      </c>
      <c r="C9" s="138"/>
      <c r="D9" s="114" t="s">
        <v>356</v>
      </c>
      <c r="E9" s="115"/>
      <c r="F9" s="112" t="s">
        <v>128</v>
      </c>
      <c r="J9" s="117"/>
      <c r="L9" s="112" t="s">
        <v>703</v>
      </c>
    </row>
    <row r="10" spans="1:12" s="73" customFormat="1" x14ac:dyDescent="0.2">
      <c r="B10" s="74" t="s">
        <v>132</v>
      </c>
      <c r="C10" s="139">
        <v>41603</v>
      </c>
      <c r="D10" s="75">
        <v>1</v>
      </c>
      <c r="E10" s="76" t="s">
        <v>92</v>
      </c>
      <c r="F10" s="73" t="s">
        <v>129</v>
      </c>
      <c r="J10" s="77"/>
    </row>
    <row r="11" spans="1:12" s="73" customFormat="1" x14ac:dyDescent="0.2">
      <c r="B11" s="74" t="s">
        <v>133</v>
      </c>
      <c r="C11" s="139">
        <v>41603</v>
      </c>
      <c r="D11" s="140">
        <v>1</v>
      </c>
      <c r="E11" s="76"/>
      <c r="F11" s="73" t="s">
        <v>130</v>
      </c>
      <c r="J11" s="141"/>
    </row>
    <row r="12" spans="1:12" s="73" customFormat="1" x14ac:dyDescent="0.2">
      <c r="B12" s="74" t="s">
        <v>282</v>
      </c>
      <c r="C12" s="139"/>
      <c r="D12" s="123" t="s">
        <v>365</v>
      </c>
      <c r="E12" s="124"/>
      <c r="F12" s="125" t="s">
        <v>285</v>
      </c>
      <c r="J12" s="141"/>
    </row>
    <row r="13" spans="1:12" s="73" customFormat="1" x14ac:dyDescent="0.2">
      <c r="B13" s="74" t="s">
        <v>283</v>
      </c>
      <c r="C13" s="139"/>
      <c r="D13" s="123" t="s">
        <v>365</v>
      </c>
      <c r="E13" s="124"/>
      <c r="F13" s="125" t="s">
        <v>285</v>
      </c>
      <c r="J13" s="141"/>
    </row>
    <row r="14" spans="1:12" s="73" customFormat="1" x14ac:dyDescent="0.2">
      <c r="B14" s="74" t="s">
        <v>284</v>
      </c>
      <c r="D14" s="123" t="s">
        <v>365</v>
      </c>
      <c r="E14" s="124"/>
      <c r="F14" s="125" t="s">
        <v>285</v>
      </c>
      <c r="J14" s="77"/>
    </row>
    <row r="15" spans="1:12" s="112" customFormat="1" x14ac:dyDescent="0.2">
      <c r="A15" s="112" t="s">
        <v>567</v>
      </c>
      <c r="B15" s="113" t="s">
        <v>134</v>
      </c>
      <c r="C15" s="138"/>
      <c r="D15" s="114" t="s">
        <v>356</v>
      </c>
      <c r="E15" s="115"/>
      <c r="F15" s="112" t="s">
        <v>355</v>
      </c>
      <c r="J15" s="117"/>
      <c r="L15" s="112" t="s">
        <v>704</v>
      </c>
    </row>
    <row r="16" spans="1:12" s="73" customFormat="1" x14ac:dyDescent="0.2">
      <c r="A16" s="112" t="s">
        <v>566</v>
      </c>
      <c r="B16" s="74" t="s">
        <v>135</v>
      </c>
      <c r="C16" s="139">
        <v>41603</v>
      </c>
      <c r="D16" s="75">
        <v>0</v>
      </c>
      <c r="E16" s="76"/>
      <c r="F16" s="73" t="s">
        <v>358</v>
      </c>
      <c r="J16" s="77"/>
      <c r="L16" s="73" t="s">
        <v>359</v>
      </c>
    </row>
    <row r="17" spans="1:12" s="73" customFormat="1" x14ac:dyDescent="0.2">
      <c r="B17" s="74" t="s">
        <v>136</v>
      </c>
      <c r="C17" s="139">
        <v>41603</v>
      </c>
      <c r="D17" s="75">
        <v>2</v>
      </c>
      <c r="E17" s="76" t="s">
        <v>90</v>
      </c>
      <c r="F17" s="73" t="s">
        <v>137</v>
      </c>
      <c r="I17" s="73" t="s">
        <v>139</v>
      </c>
      <c r="J17" s="142" t="s">
        <v>62</v>
      </c>
      <c r="K17" s="143" t="s">
        <v>62</v>
      </c>
    </row>
    <row r="18" spans="1:12" s="73" customFormat="1" x14ac:dyDescent="0.2">
      <c r="B18" s="74" t="s">
        <v>140</v>
      </c>
      <c r="C18" s="139">
        <v>41603</v>
      </c>
      <c r="D18" s="75">
        <v>2</v>
      </c>
      <c r="E18" s="76" t="s">
        <v>90</v>
      </c>
      <c r="F18" s="73" t="s">
        <v>138</v>
      </c>
      <c r="I18" s="73" t="s">
        <v>104</v>
      </c>
      <c r="J18" s="142" t="s">
        <v>62</v>
      </c>
      <c r="K18" s="143" t="s">
        <v>62</v>
      </c>
    </row>
    <row r="19" spans="1:12" s="73" customFormat="1" x14ac:dyDescent="0.2">
      <c r="B19" s="74" t="s">
        <v>141</v>
      </c>
      <c r="C19" s="139">
        <v>41603</v>
      </c>
      <c r="D19" s="75">
        <v>1</v>
      </c>
      <c r="E19" s="76" t="s">
        <v>90</v>
      </c>
      <c r="F19" s="73" t="s">
        <v>145</v>
      </c>
      <c r="J19" s="77"/>
    </row>
    <row r="20" spans="1:12" s="73" customFormat="1" x14ac:dyDescent="0.2">
      <c r="B20" s="74" t="s">
        <v>142</v>
      </c>
      <c r="C20" s="139">
        <v>41603</v>
      </c>
      <c r="D20" s="75">
        <v>1</v>
      </c>
      <c r="E20" s="76" t="s">
        <v>90</v>
      </c>
      <c r="F20" s="73" t="s">
        <v>146</v>
      </c>
      <c r="J20" s="77"/>
    </row>
    <row r="21" spans="1:12" s="73" customFormat="1" x14ac:dyDescent="0.2">
      <c r="B21" s="74" t="s">
        <v>143</v>
      </c>
      <c r="C21" s="139">
        <v>41603</v>
      </c>
      <c r="D21" s="75">
        <v>0</v>
      </c>
      <c r="E21" s="76"/>
      <c r="F21" s="73" t="s">
        <v>147</v>
      </c>
      <c r="J21" s="77"/>
    </row>
    <row r="22" spans="1:12" s="73" customFormat="1" x14ac:dyDescent="0.2">
      <c r="B22" s="74" t="s">
        <v>144</v>
      </c>
      <c r="C22" s="139">
        <v>41603</v>
      </c>
      <c r="D22" s="75">
        <v>0</v>
      </c>
      <c r="E22" s="76"/>
      <c r="F22" s="73" t="s">
        <v>148</v>
      </c>
      <c r="J22" s="77"/>
    </row>
    <row r="23" spans="1:12" s="73" customFormat="1" x14ac:dyDescent="0.2">
      <c r="B23" s="74" t="s">
        <v>149</v>
      </c>
      <c r="C23" s="139">
        <v>41603</v>
      </c>
      <c r="D23" s="75">
        <v>0</v>
      </c>
      <c r="E23" s="76"/>
      <c r="F23" s="73" t="s">
        <v>360</v>
      </c>
      <c r="J23" s="77"/>
      <c r="L23" s="73" t="s">
        <v>466</v>
      </c>
    </row>
    <row r="24" spans="1:12" s="73" customFormat="1" x14ac:dyDescent="0.2">
      <c r="B24" s="74" t="s">
        <v>162</v>
      </c>
      <c r="C24" s="139">
        <v>41603</v>
      </c>
      <c r="D24" s="75">
        <v>1</v>
      </c>
      <c r="E24" s="76"/>
      <c r="F24" s="73" t="s">
        <v>269</v>
      </c>
      <c r="J24" s="77"/>
      <c r="L24" s="73" t="s">
        <v>465</v>
      </c>
    </row>
    <row r="25" spans="1:12" s="73" customFormat="1" x14ac:dyDescent="0.2">
      <c r="B25" s="74" t="s">
        <v>270</v>
      </c>
      <c r="C25" s="139">
        <v>41603</v>
      </c>
      <c r="D25" s="75">
        <v>0</v>
      </c>
      <c r="E25" s="76"/>
      <c r="F25" s="73" t="s">
        <v>361</v>
      </c>
      <c r="J25" s="77"/>
      <c r="L25" s="73" t="s">
        <v>362</v>
      </c>
    </row>
    <row r="26" spans="1:12" s="73" customFormat="1" x14ac:dyDescent="0.2">
      <c r="B26" s="74" t="s">
        <v>280</v>
      </c>
      <c r="C26" s="139">
        <v>41603</v>
      </c>
      <c r="D26" s="75">
        <v>0</v>
      </c>
      <c r="E26" s="76"/>
      <c r="F26" s="73" t="s">
        <v>363</v>
      </c>
      <c r="J26" s="77"/>
      <c r="L26" s="73" t="s">
        <v>281</v>
      </c>
    </row>
    <row r="27" spans="1:12" s="73" customFormat="1" x14ac:dyDescent="0.2">
      <c r="B27" s="74" t="s">
        <v>286</v>
      </c>
      <c r="D27" s="123" t="s">
        <v>365</v>
      </c>
      <c r="E27" s="124"/>
      <c r="F27" s="125" t="s">
        <v>285</v>
      </c>
      <c r="J27" s="77"/>
    </row>
    <row r="28" spans="1:12" s="73" customFormat="1" x14ac:dyDescent="0.2">
      <c r="B28" s="74" t="s">
        <v>287</v>
      </c>
      <c r="D28" s="123" t="s">
        <v>365</v>
      </c>
      <c r="E28" s="124"/>
      <c r="F28" s="125" t="s">
        <v>285</v>
      </c>
      <c r="J28" s="77"/>
    </row>
    <row r="29" spans="1:12" s="73" customFormat="1" x14ac:dyDescent="0.2">
      <c r="B29" s="74" t="s">
        <v>288</v>
      </c>
      <c r="D29" s="123" t="s">
        <v>365</v>
      </c>
      <c r="E29" s="124"/>
      <c r="F29" s="125" t="s">
        <v>285</v>
      </c>
      <c r="J29" s="77"/>
    </row>
    <row r="30" spans="1:12" s="112" customFormat="1" x14ac:dyDescent="0.2">
      <c r="A30" s="112" t="s">
        <v>67</v>
      </c>
      <c r="B30" s="113" t="s">
        <v>151</v>
      </c>
      <c r="C30" s="138"/>
      <c r="D30" s="114" t="s">
        <v>356</v>
      </c>
      <c r="E30" s="115"/>
      <c r="F30" s="112" t="s">
        <v>364</v>
      </c>
      <c r="J30" s="117"/>
      <c r="L30" s="112" t="s">
        <v>705</v>
      </c>
    </row>
    <row r="31" spans="1:12" s="73" customFormat="1" x14ac:dyDescent="0.2">
      <c r="B31" s="74" t="s">
        <v>150</v>
      </c>
      <c r="C31" s="139">
        <v>41603</v>
      </c>
      <c r="D31" s="75">
        <v>1</v>
      </c>
      <c r="E31" s="76" t="s">
        <v>90</v>
      </c>
      <c r="F31" s="73" t="s">
        <v>163</v>
      </c>
      <c r="J31" s="77"/>
    </row>
    <row r="32" spans="1:12" s="73" customFormat="1" x14ac:dyDescent="0.2">
      <c r="B32" s="74" t="s">
        <v>152</v>
      </c>
      <c r="C32" s="139">
        <v>41603</v>
      </c>
      <c r="D32" s="75">
        <v>1</v>
      </c>
      <c r="E32" s="76" t="s">
        <v>90</v>
      </c>
      <c r="F32" s="73" t="s">
        <v>153</v>
      </c>
      <c r="J32" s="77"/>
    </row>
    <row r="33" spans="1:12" s="73" customFormat="1" x14ac:dyDescent="0.2">
      <c r="B33" s="74" t="s">
        <v>154</v>
      </c>
      <c r="C33" s="139">
        <v>41603</v>
      </c>
      <c r="D33" s="75">
        <v>1</v>
      </c>
      <c r="E33" s="76" t="s">
        <v>90</v>
      </c>
      <c r="F33" s="73" t="s">
        <v>155</v>
      </c>
      <c r="J33" s="77"/>
    </row>
    <row r="34" spans="1:12" s="73" customFormat="1" x14ac:dyDescent="0.2">
      <c r="B34" s="74" t="s">
        <v>156</v>
      </c>
      <c r="C34" s="139">
        <v>41603</v>
      </c>
      <c r="D34" s="75">
        <v>1</v>
      </c>
      <c r="E34" s="76" t="s">
        <v>90</v>
      </c>
      <c r="F34" s="73" t="s">
        <v>157</v>
      </c>
      <c r="J34" s="77"/>
    </row>
    <row r="35" spans="1:12" s="73" customFormat="1" x14ac:dyDescent="0.2">
      <c r="B35" s="74" t="s">
        <v>158</v>
      </c>
      <c r="C35" s="139">
        <v>41603</v>
      </c>
      <c r="D35" s="75">
        <v>1</v>
      </c>
      <c r="E35" s="76" t="s">
        <v>90</v>
      </c>
      <c r="F35" s="73" t="s">
        <v>375</v>
      </c>
      <c r="J35" s="77"/>
    </row>
    <row r="36" spans="1:12" s="73" customFormat="1" x14ac:dyDescent="0.2">
      <c r="B36" s="74" t="s">
        <v>159</v>
      </c>
      <c r="C36" s="139">
        <v>41603</v>
      </c>
      <c r="D36" s="75">
        <v>1</v>
      </c>
      <c r="E36" s="76" t="s">
        <v>90</v>
      </c>
      <c r="F36" s="73" t="s">
        <v>376</v>
      </c>
      <c r="J36" s="77"/>
    </row>
    <row r="37" spans="1:12" s="73" customFormat="1" x14ac:dyDescent="0.2">
      <c r="B37" s="74" t="s">
        <v>160</v>
      </c>
      <c r="C37" s="139">
        <v>41603</v>
      </c>
      <c r="D37" s="75">
        <v>1</v>
      </c>
      <c r="E37" s="76" t="s">
        <v>90</v>
      </c>
      <c r="F37" s="73" t="s">
        <v>161</v>
      </c>
      <c r="J37" s="77"/>
    </row>
    <row r="38" spans="1:12" s="73" customFormat="1" x14ac:dyDescent="0.2">
      <c r="B38" s="74" t="s">
        <v>171</v>
      </c>
      <c r="C38" s="139">
        <v>41603</v>
      </c>
      <c r="D38" s="75">
        <v>1</v>
      </c>
      <c r="E38" s="76" t="s">
        <v>90</v>
      </c>
      <c r="F38" s="73" t="s">
        <v>164</v>
      </c>
      <c r="J38" s="77"/>
    </row>
    <row r="39" spans="1:12" s="73" customFormat="1" x14ac:dyDescent="0.2">
      <c r="B39" s="74" t="s">
        <v>172</v>
      </c>
      <c r="C39" s="139">
        <v>41603</v>
      </c>
      <c r="D39" s="75">
        <v>1</v>
      </c>
      <c r="E39" s="76" t="s">
        <v>90</v>
      </c>
      <c r="F39" s="73" t="s">
        <v>165</v>
      </c>
      <c r="J39" s="77"/>
    </row>
    <row r="40" spans="1:12" s="73" customFormat="1" x14ac:dyDescent="0.2">
      <c r="B40" s="74" t="s">
        <v>173</v>
      </c>
      <c r="C40" s="139">
        <v>41603</v>
      </c>
      <c r="D40" s="75">
        <v>1</v>
      </c>
      <c r="E40" s="76" t="s">
        <v>90</v>
      </c>
      <c r="F40" s="73" t="s">
        <v>166</v>
      </c>
      <c r="J40" s="77"/>
    </row>
    <row r="41" spans="1:12" s="73" customFormat="1" x14ac:dyDescent="0.2">
      <c r="B41" s="74" t="s">
        <v>174</v>
      </c>
      <c r="C41" s="139">
        <v>41603</v>
      </c>
      <c r="D41" s="75">
        <v>1</v>
      </c>
      <c r="E41" s="76" t="s">
        <v>90</v>
      </c>
      <c r="F41" s="73" t="s">
        <v>167</v>
      </c>
      <c r="J41" s="77"/>
    </row>
    <row r="42" spans="1:12" s="73" customFormat="1" x14ac:dyDescent="0.2">
      <c r="B42" s="74" t="s">
        <v>175</v>
      </c>
      <c r="C42" s="139">
        <v>41603</v>
      </c>
      <c r="D42" s="75">
        <v>1</v>
      </c>
      <c r="E42" s="76" t="s">
        <v>90</v>
      </c>
      <c r="F42" s="73" t="s">
        <v>168</v>
      </c>
      <c r="J42" s="77"/>
    </row>
    <row r="43" spans="1:12" s="73" customFormat="1" x14ac:dyDescent="0.2">
      <c r="B43" s="74" t="s">
        <v>176</v>
      </c>
      <c r="C43" s="139">
        <v>41603</v>
      </c>
      <c r="D43" s="75">
        <v>1</v>
      </c>
      <c r="E43" s="76" t="s">
        <v>90</v>
      </c>
      <c r="F43" s="73" t="s">
        <v>169</v>
      </c>
      <c r="J43" s="77"/>
    </row>
    <row r="44" spans="1:12" s="73" customFormat="1" x14ac:dyDescent="0.2">
      <c r="B44" s="74" t="s">
        <v>177</v>
      </c>
      <c r="C44" s="139">
        <v>41603</v>
      </c>
      <c r="D44" s="75">
        <v>1</v>
      </c>
      <c r="E44" s="76" t="s">
        <v>90</v>
      </c>
      <c r="F44" s="73" t="s">
        <v>170</v>
      </c>
      <c r="J44" s="77"/>
    </row>
    <row r="45" spans="1:12" s="73" customFormat="1" x14ac:dyDescent="0.2">
      <c r="B45" s="74" t="s">
        <v>289</v>
      </c>
      <c r="D45" s="123" t="s">
        <v>365</v>
      </c>
      <c r="E45" s="124"/>
      <c r="F45" s="125" t="s">
        <v>285</v>
      </c>
      <c r="J45" s="77"/>
    </row>
    <row r="46" spans="1:12" s="73" customFormat="1" x14ac:dyDescent="0.2">
      <c r="B46" s="74" t="s">
        <v>290</v>
      </c>
      <c r="D46" s="123" t="s">
        <v>365</v>
      </c>
      <c r="E46" s="124"/>
      <c r="F46" s="125" t="s">
        <v>285</v>
      </c>
      <c r="J46" s="77"/>
    </row>
    <row r="47" spans="1:12" s="73" customFormat="1" x14ac:dyDescent="0.2">
      <c r="B47" s="74" t="s">
        <v>291</v>
      </c>
      <c r="D47" s="123" t="s">
        <v>365</v>
      </c>
      <c r="E47" s="124"/>
      <c r="F47" s="125" t="s">
        <v>285</v>
      </c>
      <c r="J47" s="77"/>
    </row>
    <row r="48" spans="1:12" s="112" customFormat="1" x14ac:dyDescent="0.2">
      <c r="A48" s="112" t="s">
        <v>545</v>
      </c>
      <c r="B48" s="113" t="s">
        <v>178</v>
      </c>
      <c r="D48" s="114" t="s">
        <v>356</v>
      </c>
      <c r="E48" s="115"/>
      <c r="F48" s="112" t="s">
        <v>546</v>
      </c>
      <c r="J48" s="117"/>
      <c r="L48" s="112" t="s">
        <v>706</v>
      </c>
    </row>
    <row r="49" spans="1:12" s="73" customFormat="1" x14ac:dyDescent="0.2">
      <c r="B49" s="74" t="s">
        <v>179</v>
      </c>
      <c r="D49" s="75">
        <v>1</v>
      </c>
      <c r="E49" s="76" t="s">
        <v>90</v>
      </c>
      <c r="F49" s="73" t="s">
        <v>180</v>
      </c>
      <c r="J49" s="77"/>
    </row>
    <row r="50" spans="1:12" s="73" customFormat="1" x14ac:dyDescent="0.2">
      <c r="B50" s="74" t="s">
        <v>182</v>
      </c>
      <c r="D50" s="75">
        <v>0</v>
      </c>
      <c r="E50" s="76" t="s">
        <v>90</v>
      </c>
      <c r="F50" s="73" t="s">
        <v>181</v>
      </c>
      <c r="J50" s="77"/>
      <c r="L50" s="143" t="s">
        <v>501</v>
      </c>
    </row>
    <row r="51" spans="1:12" s="73" customFormat="1" x14ac:dyDescent="0.2">
      <c r="B51" s="74" t="s">
        <v>272</v>
      </c>
      <c r="D51" s="75">
        <v>0</v>
      </c>
      <c r="E51" s="76"/>
      <c r="F51" s="73" t="s">
        <v>271</v>
      </c>
      <c r="J51" s="77"/>
    </row>
    <row r="52" spans="1:12" s="73" customFormat="1" x14ac:dyDescent="0.2">
      <c r="B52" s="74" t="s">
        <v>292</v>
      </c>
      <c r="D52" s="123" t="s">
        <v>365</v>
      </c>
      <c r="E52" s="124"/>
      <c r="F52" s="125" t="s">
        <v>285</v>
      </c>
      <c r="J52" s="77"/>
    </row>
    <row r="53" spans="1:12" s="73" customFormat="1" x14ac:dyDescent="0.2">
      <c r="B53" s="74" t="s">
        <v>293</v>
      </c>
      <c r="D53" s="123" t="s">
        <v>365</v>
      </c>
      <c r="E53" s="124"/>
      <c r="F53" s="125" t="s">
        <v>285</v>
      </c>
      <c r="J53" s="77"/>
    </row>
    <row r="54" spans="1:12" s="73" customFormat="1" x14ac:dyDescent="0.2">
      <c r="B54" s="74" t="s">
        <v>294</v>
      </c>
      <c r="D54" s="123" t="s">
        <v>365</v>
      </c>
      <c r="E54" s="124"/>
      <c r="F54" s="125" t="s">
        <v>285</v>
      </c>
      <c r="J54" s="77"/>
    </row>
    <row r="55" spans="1:12" s="112" customFormat="1" x14ac:dyDescent="0.2">
      <c r="A55" s="112" t="s">
        <v>72</v>
      </c>
      <c r="B55" s="113" t="s">
        <v>183</v>
      </c>
      <c r="D55" s="114" t="s">
        <v>356</v>
      </c>
      <c r="E55" s="115"/>
      <c r="F55" s="112" t="s">
        <v>94</v>
      </c>
      <c r="J55" s="117"/>
      <c r="L55" s="112" t="s">
        <v>707</v>
      </c>
    </row>
    <row r="56" spans="1:12" s="73" customFormat="1" x14ac:dyDescent="0.2">
      <c r="B56" s="74" t="s">
        <v>185</v>
      </c>
      <c r="D56" s="75">
        <v>2</v>
      </c>
      <c r="E56" s="76" t="s">
        <v>90</v>
      </c>
      <c r="F56" s="73" t="s">
        <v>184</v>
      </c>
      <c r="I56" s="143" t="s">
        <v>62</v>
      </c>
      <c r="J56" s="142" t="s">
        <v>62</v>
      </c>
      <c r="K56" s="142" t="s">
        <v>62</v>
      </c>
    </row>
    <row r="57" spans="1:12" s="73" customFormat="1" x14ac:dyDescent="0.2">
      <c r="B57" s="74" t="s">
        <v>186</v>
      </c>
      <c r="D57" s="75">
        <v>1</v>
      </c>
      <c r="E57" s="76" t="s">
        <v>90</v>
      </c>
      <c r="F57" s="73" t="s">
        <v>187</v>
      </c>
      <c r="J57" s="77"/>
    </row>
    <row r="58" spans="1:12" s="73" customFormat="1" x14ac:dyDescent="0.2">
      <c r="B58" s="74" t="s">
        <v>295</v>
      </c>
      <c r="D58" s="123" t="s">
        <v>62</v>
      </c>
      <c r="E58" s="76" t="s">
        <v>90</v>
      </c>
      <c r="F58" s="73" t="s">
        <v>372</v>
      </c>
      <c r="J58" s="77"/>
    </row>
    <row r="59" spans="1:12" s="73" customFormat="1" x14ac:dyDescent="0.2">
      <c r="B59" s="74" t="s">
        <v>296</v>
      </c>
      <c r="D59" s="123" t="s">
        <v>365</v>
      </c>
      <c r="E59" s="124"/>
      <c r="F59" s="125" t="s">
        <v>285</v>
      </c>
      <c r="J59" s="77"/>
    </row>
    <row r="60" spans="1:12" s="73" customFormat="1" x14ac:dyDescent="0.2">
      <c r="B60" s="74" t="s">
        <v>297</v>
      </c>
      <c r="D60" s="123" t="s">
        <v>365</v>
      </c>
      <c r="E60" s="124"/>
      <c r="F60" s="125" t="s">
        <v>285</v>
      </c>
      <c r="J60" s="77"/>
    </row>
    <row r="61" spans="1:12" s="73" customFormat="1" x14ac:dyDescent="0.2">
      <c r="B61" s="74" t="s">
        <v>503</v>
      </c>
      <c r="D61" s="123" t="s">
        <v>365</v>
      </c>
      <c r="E61" s="124"/>
      <c r="F61" s="125" t="s">
        <v>285</v>
      </c>
      <c r="J61" s="77"/>
    </row>
    <row r="62" spans="1:12" s="112" customFormat="1" x14ac:dyDescent="0.2">
      <c r="A62" s="112" t="s">
        <v>72</v>
      </c>
      <c r="B62" s="113" t="s">
        <v>188</v>
      </c>
      <c r="D62" s="114" t="s">
        <v>356</v>
      </c>
      <c r="E62" s="115"/>
      <c r="F62" s="112" t="s">
        <v>219</v>
      </c>
      <c r="J62" s="117"/>
      <c r="L62" s="112" t="s">
        <v>708</v>
      </c>
    </row>
    <row r="63" spans="1:12" s="73" customFormat="1" x14ac:dyDescent="0.2">
      <c r="B63" s="74" t="s">
        <v>190</v>
      </c>
      <c r="D63" s="75">
        <v>0</v>
      </c>
      <c r="E63" s="76"/>
      <c r="F63" s="73" t="s">
        <v>189</v>
      </c>
      <c r="J63" s="77"/>
    </row>
    <row r="64" spans="1:12" s="73" customFormat="1" x14ac:dyDescent="0.2">
      <c r="B64" s="74" t="s">
        <v>191</v>
      </c>
      <c r="D64" s="75">
        <v>0</v>
      </c>
      <c r="E64" s="76" t="s">
        <v>92</v>
      </c>
      <c r="F64" s="73" t="s">
        <v>192</v>
      </c>
      <c r="J64" s="77"/>
    </row>
    <row r="65" spans="1:12" s="73" customFormat="1" x14ac:dyDescent="0.2">
      <c r="B65" s="74" t="s">
        <v>193</v>
      </c>
      <c r="D65" s="75">
        <v>1</v>
      </c>
      <c r="E65" s="76" t="s">
        <v>92</v>
      </c>
      <c r="F65" s="73" t="s">
        <v>96</v>
      </c>
      <c r="J65" s="77"/>
    </row>
    <row r="66" spans="1:12" s="73" customFormat="1" x14ac:dyDescent="0.2">
      <c r="B66" s="74" t="s">
        <v>197</v>
      </c>
      <c r="D66" s="75">
        <v>2</v>
      </c>
      <c r="E66" s="76" t="s">
        <v>92</v>
      </c>
      <c r="F66" s="73" t="s">
        <v>97</v>
      </c>
      <c r="G66" s="73" t="s">
        <v>98</v>
      </c>
      <c r="H66" s="73">
        <v>0.1</v>
      </c>
      <c r="J66" s="77"/>
      <c r="K66" s="139">
        <v>41610</v>
      </c>
      <c r="L66" s="139"/>
    </row>
    <row r="67" spans="1:12" s="73" customFormat="1" x14ac:dyDescent="0.2">
      <c r="B67" s="74" t="s">
        <v>198</v>
      </c>
      <c r="D67" s="75">
        <v>2</v>
      </c>
      <c r="E67" s="76" t="s">
        <v>92</v>
      </c>
      <c r="F67" s="73" t="s">
        <v>373</v>
      </c>
      <c r="G67" s="73" t="s">
        <v>98</v>
      </c>
      <c r="H67" s="73">
        <v>0.1</v>
      </c>
      <c r="J67" s="77"/>
      <c r="K67" s="139">
        <v>41610</v>
      </c>
      <c r="L67" s="139" t="s">
        <v>374</v>
      </c>
    </row>
    <row r="68" spans="1:12" s="73" customFormat="1" x14ac:dyDescent="0.2">
      <c r="B68" s="74" t="s">
        <v>200</v>
      </c>
      <c r="D68" s="75">
        <v>2</v>
      </c>
      <c r="E68" s="76" t="s">
        <v>92</v>
      </c>
      <c r="F68" s="73" t="s">
        <v>103</v>
      </c>
      <c r="G68" s="73" t="s">
        <v>98</v>
      </c>
      <c r="H68" s="143" t="s">
        <v>62</v>
      </c>
      <c r="J68" s="77"/>
      <c r="K68" s="143" t="s">
        <v>62</v>
      </c>
    </row>
    <row r="69" spans="1:12" s="73" customFormat="1" x14ac:dyDescent="0.2">
      <c r="B69" s="74" t="s">
        <v>199</v>
      </c>
      <c r="D69" s="75">
        <v>2</v>
      </c>
      <c r="E69" s="76" t="s">
        <v>92</v>
      </c>
      <c r="F69" s="73" t="s">
        <v>261</v>
      </c>
      <c r="G69" s="73" t="s">
        <v>98</v>
      </c>
      <c r="H69" s="143" t="s">
        <v>62</v>
      </c>
      <c r="J69" s="77"/>
      <c r="K69" s="143" t="s">
        <v>62</v>
      </c>
    </row>
    <row r="70" spans="1:12" s="73" customFormat="1" x14ac:dyDescent="0.2">
      <c r="B70" s="74" t="s">
        <v>201</v>
      </c>
      <c r="D70" s="75">
        <v>2</v>
      </c>
      <c r="E70" s="76" t="s">
        <v>92</v>
      </c>
      <c r="F70" s="73" t="s">
        <v>101</v>
      </c>
      <c r="G70" s="73" t="s">
        <v>98</v>
      </c>
      <c r="H70" s="143" t="s">
        <v>62</v>
      </c>
      <c r="J70" s="77"/>
      <c r="K70" s="143" t="s">
        <v>62</v>
      </c>
    </row>
    <row r="71" spans="1:12" s="73" customFormat="1" x14ac:dyDescent="0.2">
      <c r="B71" s="74" t="s">
        <v>262</v>
      </c>
      <c r="D71" s="75">
        <v>5</v>
      </c>
      <c r="E71" s="76" t="s">
        <v>92</v>
      </c>
      <c r="F71" s="73" t="s">
        <v>367</v>
      </c>
      <c r="J71" s="77"/>
      <c r="L71" s="73" t="s">
        <v>366</v>
      </c>
    </row>
    <row r="72" spans="1:12" s="73" customFormat="1" x14ac:dyDescent="0.2">
      <c r="B72" s="74" t="s">
        <v>278</v>
      </c>
      <c r="D72" s="75">
        <v>1</v>
      </c>
      <c r="E72" s="76" t="s">
        <v>92</v>
      </c>
      <c r="F72" s="73" t="s">
        <v>368</v>
      </c>
      <c r="J72" s="77"/>
      <c r="L72" s="73" t="s">
        <v>279</v>
      </c>
    </row>
    <row r="73" spans="1:12" s="73" customFormat="1" x14ac:dyDescent="0.2">
      <c r="B73" s="74" t="s">
        <v>298</v>
      </c>
      <c r="D73" s="123" t="s">
        <v>365</v>
      </c>
      <c r="E73" s="124"/>
      <c r="F73" s="125" t="s">
        <v>285</v>
      </c>
      <c r="J73" s="77"/>
    </row>
    <row r="74" spans="1:12" s="73" customFormat="1" x14ac:dyDescent="0.2">
      <c r="B74" s="74" t="s">
        <v>299</v>
      </c>
      <c r="D74" s="123" t="s">
        <v>365</v>
      </c>
      <c r="E74" s="124"/>
      <c r="F74" s="125" t="s">
        <v>285</v>
      </c>
      <c r="J74" s="77"/>
    </row>
    <row r="75" spans="1:12" s="73" customFormat="1" x14ac:dyDescent="0.2">
      <c r="B75" s="74" t="s">
        <v>300</v>
      </c>
      <c r="D75" s="123" t="s">
        <v>365</v>
      </c>
      <c r="E75" s="124"/>
      <c r="F75" s="125" t="s">
        <v>285</v>
      </c>
      <c r="J75" s="77"/>
    </row>
    <row r="76" spans="1:12" s="112" customFormat="1" x14ac:dyDescent="0.2">
      <c r="A76" s="112" t="s">
        <v>72</v>
      </c>
      <c r="B76" s="113" t="s">
        <v>194</v>
      </c>
      <c r="D76" s="114" t="s">
        <v>356</v>
      </c>
      <c r="E76" s="115"/>
      <c r="F76" s="112" t="s">
        <v>220</v>
      </c>
      <c r="J76" s="117"/>
      <c r="L76" s="112" t="s">
        <v>709</v>
      </c>
    </row>
    <row r="77" spans="1:12" s="73" customFormat="1" x14ac:dyDescent="0.2">
      <c r="B77" s="74" t="s">
        <v>210</v>
      </c>
      <c r="D77" s="75">
        <v>1</v>
      </c>
      <c r="E77" s="76"/>
      <c r="F77" s="73" t="s">
        <v>372</v>
      </c>
      <c r="J77" s="77"/>
      <c r="L77" s="73" t="s">
        <v>371</v>
      </c>
    </row>
    <row r="78" spans="1:12" s="73" customFormat="1" x14ac:dyDescent="0.2">
      <c r="B78" s="74" t="s">
        <v>211</v>
      </c>
      <c r="D78" s="75">
        <v>1</v>
      </c>
      <c r="E78" s="76"/>
      <c r="F78" s="73" t="s">
        <v>710</v>
      </c>
      <c r="J78" s="77"/>
    </row>
    <row r="79" spans="1:12" s="73" customFormat="1" x14ac:dyDescent="0.2">
      <c r="B79" s="74" t="s">
        <v>212</v>
      </c>
      <c r="D79" s="75">
        <v>1</v>
      </c>
      <c r="E79" s="76"/>
      <c r="F79" s="73" t="s">
        <v>647</v>
      </c>
      <c r="J79" s="77"/>
    </row>
    <row r="80" spans="1:12" s="73" customFormat="1" x14ac:dyDescent="0.2">
      <c r="B80" s="74" t="s">
        <v>213</v>
      </c>
      <c r="D80" s="75">
        <v>1</v>
      </c>
      <c r="E80" s="76"/>
      <c r="F80" s="73" t="s">
        <v>648</v>
      </c>
      <c r="J80" s="77"/>
    </row>
    <row r="81" spans="1:12" s="73" customFormat="1" x14ac:dyDescent="0.2">
      <c r="B81" s="74" t="s">
        <v>214</v>
      </c>
      <c r="D81" s="75">
        <v>0</v>
      </c>
      <c r="E81" s="76"/>
      <c r="F81" s="73" t="s">
        <v>649</v>
      </c>
      <c r="J81" s="77"/>
    </row>
    <row r="82" spans="1:12" s="73" customFormat="1" x14ac:dyDescent="0.2">
      <c r="B82" s="74" t="s">
        <v>215</v>
      </c>
      <c r="D82" s="75">
        <v>1</v>
      </c>
      <c r="E82" s="76"/>
      <c r="F82" s="73" t="s">
        <v>650</v>
      </c>
      <c r="J82" s="77"/>
    </row>
    <row r="83" spans="1:12" s="73" customFormat="1" x14ac:dyDescent="0.2">
      <c r="B83" s="74" t="s">
        <v>216</v>
      </c>
      <c r="D83" s="75">
        <v>0</v>
      </c>
      <c r="E83" s="76"/>
      <c r="F83" s="73" t="s">
        <v>651</v>
      </c>
      <c r="J83" s="77"/>
    </row>
    <row r="84" spans="1:12" s="73" customFormat="1" x14ac:dyDescent="0.2">
      <c r="B84" s="74" t="s">
        <v>217</v>
      </c>
      <c r="D84" s="75">
        <v>1</v>
      </c>
      <c r="E84" s="76"/>
      <c r="F84" s="73" t="s">
        <v>652</v>
      </c>
      <c r="J84" s="77"/>
    </row>
    <row r="85" spans="1:12" s="73" customFormat="1" x14ac:dyDescent="0.2">
      <c r="B85" s="74" t="s">
        <v>218</v>
      </c>
      <c r="D85" s="75">
        <v>1</v>
      </c>
      <c r="E85" s="76"/>
      <c r="F85" s="73" t="s">
        <v>653</v>
      </c>
      <c r="J85" s="77"/>
      <c r="L85" s="73" t="s">
        <v>370</v>
      </c>
    </row>
    <row r="86" spans="1:12" s="73" customFormat="1" x14ac:dyDescent="0.2">
      <c r="B86" s="74" t="s">
        <v>301</v>
      </c>
      <c r="D86" s="92">
        <v>1</v>
      </c>
      <c r="E86" s="136"/>
      <c r="F86" s="135" t="s">
        <v>654</v>
      </c>
      <c r="J86" s="77"/>
    </row>
    <row r="87" spans="1:12" s="73" customFormat="1" x14ac:dyDescent="0.2">
      <c r="B87" s="74" t="s">
        <v>302</v>
      </c>
      <c r="D87" s="92" t="s">
        <v>356</v>
      </c>
      <c r="E87" s="136"/>
      <c r="F87" s="135" t="s">
        <v>655</v>
      </c>
      <c r="J87" s="77"/>
    </row>
    <row r="88" spans="1:12" s="73" customFormat="1" x14ac:dyDescent="0.2">
      <c r="B88" s="74" t="s">
        <v>303</v>
      </c>
      <c r="D88" s="123" t="s">
        <v>365</v>
      </c>
      <c r="E88" s="124"/>
      <c r="F88" s="125" t="s">
        <v>285</v>
      </c>
      <c r="J88" s="77"/>
    </row>
    <row r="89" spans="1:12" s="73" customFormat="1" x14ac:dyDescent="0.2">
      <c r="B89" s="74" t="s">
        <v>412</v>
      </c>
      <c r="D89" s="123" t="s">
        <v>365</v>
      </c>
      <c r="E89" s="124"/>
      <c r="F89" s="125" t="s">
        <v>285</v>
      </c>
      <c r="J89" s="77"/>
    </row>
    <row r="90" spans="1:12" s="73" customFormat="1" x14ac:dyDescent="0.2">
      <c r="B90" s="74" t="s">
        <v>666</v>
      </c>
      <c r="D90" s="123" t="s">
        <v>365</v>
      </c>
      <c r="E90" s="124"/>
      <c r="F90" s="125" t="s">
        <v>285</v>
      </c>
      <c r="J90" s="77"/>
    </row>
    <row r="91" spans="1:12" s="112" customFormat="1" x14ac:dyDescent="0.2">
      <c r="A91" s="112" t="s">
        <v>72</v>
      </c>
      <c r="B91" s="113" t="s">
        <v>195</v>
      </c>
      <c r="D91" s="114" t="s">
        <v>356</v>
      </c>
      <c r="E91" s="115"/>
      <c r="F91" s="112" t="s">
        <v>222</v>
      </c>
      <c r="J91" s="117"/>
      <c r="L91" s="112" t="s">
        <v>711</v>
      </c>
    </row>
    <row r="92" spans="1:12" s="73" customFormat="1" x14ac:dyDescent="0.2">
      <c r="B92" s="74" t="s">
        <v>196</v>
      </c>
      <c r="D92" s="75">
        <v>1</v>
      </c>
      <c r="E92" s="76" t="s">
        <v>92</v>
      </c>
      <c r="F92" s="73" t="s">
        <v>369</v>
      </c>
      <c r="J92" s="77"/>
      <c r="L92" s="73" t="s">
        <v>543</v>
      </c>
    </row>
    <row r="93" spans="1:12" s="73" customFormat="1" x14ac:dyDescent="0.2">
      <c r="B93" s="74" t="s">
        <v>226</v>
      </c>
      <c r="D93" s="75">
        <v>2</v>
      </c>
      <c r="E93" s="76" t="s">
        <v>92</v>
      </c>
      <c r="F93" s="73" t="s">
        <v>223</v>
      </c>
      <c r="G93" s="73" t="s">
        <v>98</v>
      </c>
      <c r="H93" s="143" t="s">
        <v>62</v>
      </c>
      <c r="J93" s="77"/>
      <c r="K93" s="143" t="s">
        <v>62</v>
      </c>
    </row>
    <row r="94" spans="1:12" s="73" customFormat="1" x14ac:dyDescent="0.2">
      <c r="B94" s="74" t="s">
        <v>251</v>
      </c>
      <c r="D94" s="75">
        <v>1</v>
      </c>
      <c r="E94" s="76" t="s">
        <v>92</v>
      </c>
      <c r="F94" s="73" t="s">
        <v>252</v>
      </c>
      <c r="J94" s="77"/>
    </row>
    <row r="95" spans="1:12" x14ac:dyDescent="0.2">
      <c r="A95" s="73"/>
      <c r="B95" s="74" t="s">
        <v>304</v>
      </c>
      <c r="D95" s="68" t="s">
        <v>356</v>
      </c>
      <c r="F95" s="66" t="s">
        <v>646</v>
      </c>
    </row>
    <row r="96" spans="1:12" s="73" customFormat="1" x14ac:dyDescent="0.2">
      <c r="B96" s="74" t="s">
        <v>305</v>
      </c>
      <c r="D96" s="123" t="s">
        <v>365</v>
      </c>
      <c r="E96" s="124"/>
      <c r="F96" s="125" t="s">
        <v>285</v>
      </c>
      <c r="J96" s="77"/>
    </row>
    <row r="97" spans="1:12" s="73" customFormat="1" x14ac:dyDescent="0.2">
      <c r="B97" s="74" t="s">
        <v>306</v>
      </c>
      <c r="D97" s="123" t="s">
        <v>365</v>
      </c>
      <c r="E97" s="124"/>
      <c r="F97" s="125" t="s">
        <v>285</v>
      </c>
      <c r="J97" s="77"/>
    </row>
    <row r="98" spans="1:12" s="73" customFormat="1" x14ac:dyDescent="0.2">
      <c r="B98" s="74" t="s">
        <v>667</v>
      </c>
      <c r="D98" s="123" t="s">
        <v>365</v>
      </c>
      <c r="E98" s="124"/>
      <c r="F98" s="125" t="s">
        <v>285</v>
      </c>
      <c r="J98" s="77"/>
    </row>
    <row r="99" spans="1:12" s="112" customFormat="1" x14ac:dyDescent="0.2">
      <c r="A99" s="112" t="s">
        <v>72</v>
      </c>
      <c r="B99" s="113" t="s">
        <v>202</v>
      </c>
      <c r="D99" s="114" t="s">
        <v>356</v>
      </c>
      <c r="E99" s="115"/>
      <c r="F99" s="112" t="s">
        <v>224</v>
      </c>
      <c r="J99" s="117"/>
      <c r="L99" s="112" t="s">
        <v>712</v>
      </c>
    </row>
    <row r="100" spans="1:12" s="73" customFormat="1" x14ac:dyDescent="0.2">
      <c r="B100" s="74" t="s">
        <v>204</v>
      </c>
      <c r="D100" s="75">
        <v>1</v>
      </c>
      <c r="E100" s="76" t="s">
        <v>92</v>
      </c>
      <c r="F100" s="73" t="s">
        <v>382</v>
      </c>
      <c r="J100" s="77"/>
      <c r="L100" s="73" t="s">
        <v>377</v>
      </c>
    </row>
    <row r="101" spans="1:12" s="73" customFormat="1" x14ac:dyDescent="0.2">
      <c r="B101" s="74" t="s">
        <v>227</v>
      </c>
      <c r="D101" s="75">
        <v>1</v>
      </c>
      <c r="E101" s="76"/>
      <c r="F101" s="73" t="s">
        <v>276</v>
      </c>
      <c r="J101" s="77"/>
    </row>
    <row r="102" spans="1:12" s="73" customFormat="1" ht="12.75" customHeight="1" x14ac:dyDescent="0.2">
      <c r="B102" s="74" t="s">
        <v>277</v>
      </c>
      <c r="D102" s="75">
        <v>1</v>
      </c>
      <c r="E102" s="76"/>
      <c r="F102" s="73" t="s">
        <v>544</v>
      </c>
      <c r="J102" s="77"/>
    </row>
    <row r="103" spans="1:12" s="73" customFormat="1" ht="12.75" customHeight="1" x14ac:dyDescent="0.2">
      <c r="B103" s="74" t="s">
        <v>307</v>
      </c>
      <c r="D103" s="123" t="s">
        <v>365</v>
      </c>
      <c r="E103" s="124"/>
      <c r="F103" s="125" t="s">
        <v>285</v>
      </c>
      <c r="J103" s="77"/>
    </row>
    <row r="104" spans="1:12" s="73" customFormat="1" ht="12.75" customHeight="1" x14ac:dyDescent="0.2">
      <c r="B104" s="74" t="s">
        <v>308</v>
      </c>
      <c r="D104" s="123" t="s">
        <v>365</v>
      </c>
      <c r="E104" s="124"/>
      <c r="F104" s="125" t="s">
        <v>285</v>
      </c>
      <c r="J104" s="77"/>
    </row>
    <row r="105" spans="1:12" s="73" customFormat="1" ht="12.75" customHeight="1" x14ac:dyDescent="0.2">
      <c r="B105" s="74" t="s">
        <v>309</v>
      </c>
      <c r="D105" s="123" t="s">
        <v>365</v>
      </c>
      <c r="E105" s="124"/>
      <c r="F105" s="125" t="s">
        <v>285</v>
      </c>
      <c r="J105" s="77"/>
    </row>
    <row r="106" spans="1:12" s="137" customFormat="1" ht="12.75" customHeight="1" x14ac:dyDescent="0.2">
      <c r="A106" s="137" t="s">
        <v>72</v>
      </c>
      <c r="B106" s="149" t="s">
        <v>205</v>
      </c>
      <c r="D106" s="127" t="s">
        <v>356</v>
      </c>
      <c r="E106" s="128"/>
      <c r="F106" s="137" t="s">
        <v>225</v>
      </c>
      <c r="J106" s="150"/>
      <c r="L106" s="137" t="s">
        <v>713</v>
      </c>
    </row>
    <row r="107" spans="1:12" s="116" customFormat="1" ht="12.75" customHeight="1" x14ac:dyDescent="0.2">
      <c r="B107" s="147" t="s">
        <v>207</v>
      </c>
      <c r="D107" s="140">
        <v>3</v>
      </c>
      <c r="E107" s="148" t="s">
        <v>92</v>
      </c>
      <c r="F107" s="116" t="s">
        <v>378</v>
      </c>
      <c r="G107" s="143" t="s">
        <v>62</v>
      </c>
      <c r="H107" s="143" t="s">
        <v>62</v>
      </c>
      <c r="J107" s="141"/>
      <c r="K107" s="143" t="s">
        <v>62</v>
      </c>
      <c r="L107" s="116" t="s">
        <v>379</v>
      </c>
    </row>
    <row r="108" spans="1:12" s="116" customFormat="1" ht="12.75" customHeight="1" x14ac:dyDescent="0.2">
      <c r="B108" s="147" t="s">
        <v>208</v>
      </c>
      <c r="D108" s="140">
        <v>1</v>
      </c>
      <c r="E108" s="148" t="s">
        <v>90</v>
      </c>
      <c r="F108" s="116" t="s">
        <v>203</v>
      </c>
      <c r="J108" s="141"/>
    </row>
    <row r="109" spans="1:12" s="116" customFormat="1" ht="12.75" customHeight="1" x14ac:dyDescent="0.2">
      <c r="B109" s="147" t="s">
        <v>228</v>
      </c>
      <c r="D109" s="140">
        <v>2</v>
      </c>
      <c r="E109" s="148" t="s">
        <v>92</v>
      </c>
      <c r="F109" s="116" t="s">
        <v>223</v>
      </c>
      <c r="G109" s="116" t="s">
        <v>98</v>
      </c>
      <c r="H109" s="143" t="s">
        <v>62</v>
      </c>
      <c r="J109" s="141"/>
      <c r="K109" s="143" t="s">
        <v>62</v>
      </c>
    </row>
    <row r="110" spans="1:12" s="116" customFormat="1" ht="12.75" customHeight="1" x14ac:dyDescent="0.2">
      <c r="B110" s="147" t="s">
        <v>310</v>
      </c>
      <c r="D110" s="123" t="s">
        <v>365</v>
      </c>
      <c r="E110" s="124"/>
      <c r="F110" s="125" t="s">
        <v>285</v>
      </c>
      <c r="J110" s="141"/>
    </row>
    <row r="111" spans="1:12" s="116" customFormat="1" ht="12.75" customHeight="1" x14ac:dyDescent="0.2">
      <c r="B111" s="147" t="s">
        <v>311</v>
      </c>
      <c r="D111" s="123" t="s">
        <v>365</v>
      </c>
      <c r="E111" s="124"/>
      <c r="F111" s="125" t="s">
        <v>285</v>
      </c>
      <c r="J111" s="141"/>
    </row>
    <row r="112" spans="1:12" s="116" customFormat="1" x14ac:dyDescent="0.2">
      <c r="B112" s="147" t="s">
        <v>312</v>
      </c>
      <c r="D112" s="123" t="s">
        <v>365</v>
      </c>
      <c r="E112" s="124"/>
      <c r="F112" s="125" t="s">
        <v>285</v>
      </c>
      <c r="J112" s="141"/>
    </row>
    <row r="113" spans="1:13" s="112" customFormat="1" x14ac:dyDescent="0.2">
      <c r="A113" s="112" t="s">
        <v>72</v>
      </c>
      <c r="B113" s="113" t="s">
        <v>229</v>
      </c>
      <c r="D113" s="114" t="s">
        <v>356</v>
      </c>
      <c r="E113" s="115"/>
      <c r="F113" s="112" t="s">
        <v>221</v>
      </c>
      <c r="J113" s="117"/>
      <c r="L113" s="112" t="s">
        <v>714</v>
      </c>
    </row>
    <row r="114" spans="1:13" s="73" customFormat="1" x14ac:dyDescent="0.2">
      <c r="B114" s="74" t="s">
        <v>230</v>
      </c>
      <c r="D114" s="75">
        <v>1</v>
      </c>
      <c r="E114" s="76" t="s">
        <v>92</v>
      </c>
      <c r="F114" s="73" t="s">
        <v>206</v>
      </c>
      <c r="J114" s="77"/>
    </row>
    <row r="115" spans="1:13" s="73" customFormat="1" x14ac:dyDescent="0.2">
      <c r="B115" s="74" t="s">
        <v>231</v>
      </c>
      <c r="D115" s="75" t="s">
        <v>398</v>
      </c>
      <c r="E115" s="76" t="s">
        <v>92</v>
      </c>
      <c r="F115" s="73" t="s">
        <v>209</v>
      </c>
      <c r="G115" s="73" t="s">
        <v>683</v>
      </c>
      <c r="H115" s="73">
        <v>0.5</v>
      </c>
      <c r="J115" s="77"/>
      <c r="K115" s="152">
        <v>41619</v>
      </c>
      <c r="L115" s="73" t="s">
        <v>684</v>
      </c>
      <c r="M115" s="73" t="s">
        <v>696</v>
      </c>
    </row>
    <row r="116" spans="1:13" s="73" customFormat="1" x14ac:dyDescent="0.2">
      <c r="B116" s="74" t="s">
        <v>232</v>
      </c>
      <c r="D116" s="75"/>
      <c r="E116" s="76"/>
      <c r="F116" s="73" t="s">
        <v>102</v>
      </c>
      <c r="J116" s="77"/>
      <c r="K116" s="152"/>
    </row>
    <row r="117" spans="1:13" s="116" customFormat="1" x14ac:dyDescent="0.2">
      <c r="B117" s="147" t="s">
        <v>313</v>
      </c>
      <c r="D117" s="140" t="s">
        <v>398</v>
      </c>
      <c r="E117" s="148" t="s">
        <v>92</v>
      </c>
      <c r="F117" s="116" t="s">
        <v>685</v>
      </c>
      <c r="G117" s="116" t="s">
        <v>683</v>
      </c>
      <c r="H117" s="116">
        <v>1</v>
      </c>
      <c r="J117" s="141"/>
      <c r="K117" s="153">
        <v>41619</v>
      </c>
      <c r="L117" s="116" t="s">
        <v>686</v>
      </c>
      <c r="M117" s="116" t="s">
        <v>695</v>
      </c>
    </row>
    <row r="118" spans="1:13" s="116" customFormat="1" x14ac:dyDescent="0.2">
      <c r="B118" s="74" t="s">
        <v>314</v>
      </c>
      <c r="D118" s="140" t="s">
        <v>398</v>
      </c>
      <c r="E118" s="148" t="s">
        <v>92</v>
      </c>
      <c r="F118" s="116" t="s">
        <v>687</v>
      </c>
      <c r="G118" s="116" t="s">
        <v>683</v>
      </c>
      <c r="H118" s="116">
        <v>0.5</v>
      </c>
      <c r="J118" s="141"/>
      <c r="K118" s="153">
        <v>41619</v>
      </c>
      <c r="L118" s="116" t="s">
        <v>688</v>
      </c>
      <c r="M118" s="116" t="s">
        <v>695</v>
      </c>
    </row>
    <row r="119" spans="1:13" s="116" customFormat="1" x14ac:dyDescent="0.2">
      <c r="B119" s="147" t="s">
        <v>315</v>
      </c>
      <c r="D119" s="140" t="s">
        <v>398</v>
      </c>
      <c r="E119" s="148" t="s">
        <v>92</v>
      </c>
      <c r="F119" s="116" t="s">
        <v>689</v>
      </c>
      <c r="G119" s="116" t="s">
        <v>683</v>
      </c>
      <c r="H119" s="116">
        <v>1</v>
      </c>
      <c r="J119" s="141"/>
      <c r="K119" s="153">
        <v>41619</v>
      </c>
      <c r="L119" s="116" t="s">
        <v>691</v>
      </c>
      <c r="M119" s="116" t="s">
        <v>695</v>
      </c>
    </row>
    <row r="120" spans="1:13" s="116" customFormat="1" x14ac:dyDescent="0.2">
      <c r="B120" s="74" t="s">
        <v>698</v>
      </c>
      <c r="D120" s="140" t="s">
        <v>398</v>
      </c>
      <c r="E120" s="148" t="s">
        <v>92</v>
      </c>
      <c r="F120" s="116" t="s">
        <v>690</v>
      </c>
      <c r="G120" s="116" t="s">
        <v>683</v>
      </c>
      <c r="H120" s="116">
        <v>0.5</v>
      </c>
      <c r="J120" s="141"/>
      <c r="K120" s="153">
        <v>41619</v>
      </c>
      <c r="L120" s="116" t="s">
        <v>692</v>
      </c>
      <c r="M120" s="116" t="s">
        <v>695</v>
      </c>
    </row>
    <row r="121" spans="1:13" s="116" customFormat="1" x14ac:dyDescent="0.2">
      <c r="B121" s="147" t="s">
        <v>699</v>
      </c>
      <c r="D121" s="140" t="s">
        <v>398</v>
      </c>
      <c r="E121" s="148" t="s">
        <v>92</v>
      </c>
      <c r="F121" s="116" t="s">
        <v>693</v>
      </c>
      <c r="G121" s="116" t="s">
        <v>683</v>
      </c>
      <c r="H121" s="116">
        <v>1</v>
      </c>
      <c r="J121" s="141"/>
      <c r="K121" s="153">
        <v>41619</v>
      </c>
      <c r="L121" s="116" t="s">
        <v>694</v>
      </c>
      <c r="M121" s="116" t="s">
        <v>695</v>
      </c>
    </row>
    <row r="122" spans="1:13" s="116" customFormat="1" x14ac:dyDescent="0.2">
      <c r="B122" s="74" t="s">
        <v>700</v>
      </c>
      <c r="D122" s="140"/>
      <c r="E122" s="148"/>
      <c r="F122" s="116" t="s">
        <v>697</v>
      </c>
      <c r="J122" s="141"/>
      <c r="L122" s="116" t="s">
        <v>682</v>
      </c>
    </row>
    <row r="123" spans="1:13" s="73" customFormat="1" x14ac:dyDescent="0.2">
      <c r="B123" s="147" t="s">
        <v>701</v>
      </c>
      <c r="D123" s="123" t="s">
        <v>365</v>
      </c>
      <c r="E123" s="124"/>
      <c r="F123" s="125" t="s">
        <v>285</v>
      </c>
      <c r="J123" s="77"/>
    </row>
    <row r="124" spans="1:13" s="73" customFormat="1" x14ac:dyDescent="0.2">
      <c r="B124" s="74" t="s">
        <v>702</v>
      </c>
      <c r="D124" s="123" t="s">
        <v>365</v>
      </c>
      <c r="E124" s="124"/>
      <c r="F124" s="125" t="s">
        <v>285</v>
      </c>
      <c r="J124" s="77"/>
    </row>
    <row r="125" spans="1:13" s="112" customFormat="1" x14ac:dyDescent="0.2">
      <c r="A125" s="112" t="s">
        <v>2</v>
      </c>
      <c r="B125" s="113" t="s">
        <v>233</v>
      </c>
      <c r="D125" s="114" t="s">
        <v>356</v>
      </c>
      <c r="E125" s="115"/>
      <c r="F125" s="112" t="s">
        <v>106</v>
      </c>
      <c r="J125" s="117"/>
      <c r="L125" s="112" t="s">
        <v>715</v>
      </c>
    </row>
    <row r="126" spans="1:13" s="73" customFormat="1" x14ac:dyDescent="0.2">
      <c r="B126" s="147" t="s">
        <v>240</v>
      </c>
      <c r="C126" s="116"/>
      <c r="D126" s="140">
        <v>2</v>
      </c>
      <c r="E126" s="148" t="s">
        <v>90</v>
      </c>
      <c r="F126" s="116" t="s">
        <v>238</v>
      </c>
      <c r="G126" s="143"/>
      <c r="H126" s="143"/>
      <c r="I126" s="143" t="s">
        <v>62</v>
      </c>
      <c r="J126" s="142" t="s">
        <v>62</v>
      </c>
      <c r="K126" s="143" t="s">
        <v>62</v>
      </c>
    </row>
    <row r="127" spans="1:13" s="73" customFormat="1" x14ac:dyDescent="0.2">
      <c r="B127" s="74" t="s">
        <v>241</v>
      </c>
      <c r="D127" s="75">
        <v>1</v>
      </c>
      <c r="E127" s="76"/>
      <c r="F127" s="73" t="s">
        <v>239</v>
      </c>
      <c r="J127" s="77"/>
    </row>
    <row r="128" spans="1:13" s="73" customFormat="1" x14ac:dyDescent="0.2">
      <c r="B128" s="74" t="s">
        <v>243</v>
      </c>
      <c r="D128" s="75">
        <v>1</v>
      </c>
      <c r="E128" s="76"/>
      <c r="F128" s="73" t="s">
        <v>242</v>
      </c>
      <c r="J128" s="77"/>
    </row>
    <row r="129" spans="1:12" s="73" customFormat="1" x14ac:dyDescent="0.2">
      <c r="B129" s="74" t="s">
        <v>244</v>
      </c>
      <c r="D129" s="75">
        <v>1</v>
      </c>
      <c r="E129" s="76"/>
      <c r="F129" s="73" t="s">
        <v>380</v>
      </c>
      <c r="J129" s="77"/>
      <c r="L129" s="73" t="s">
        <v>245</v>
      </c>
    </row>
    <row r="130" spans="1:12" s="73" customFormat="1" x14ac:dyDescent="0.2">
      <c r="B130" s="74" t="s">
        <v>316</v>
      </c>
      <c r="D130" s="123" t="s">
        <v>365</v>
      </c>
      <c r="E130" s="124"/>
      <c r="F130" s="125" t="s">
        <v>285</v>
      </c>
      <c r="J130" s="77"/>
    </row>
    <row r="131" spans="1:12" s="73" customFormat="1" x14ac:dyDescent="0.2">
      <c r="B131" s="74" t="s">
        <v>317</v>
      </c>
      <c r="D131" s="123" t="s">
        <v>365</v>
      </c>
      <c r="E131" s="124"/>
      <c r="F131" s="125" t="s">
        <v>285</v>
      </c>
      <c r="J131" s="77"/>
    </row>
    <row r="132" spans="1:12" s="73" customFormat="1" x14ac:dyDescent="0.2">
      <c r="B132" s="74" t="s">
        <v>318</v>
      </c>
      <c r="D132" s="123" t="s">
        <v>365</v>
      </c>
      <c r="E132" s="124"/>
      <c r="F132" s="125" t="s">
        <v>285</v>
      </c>
      <c r="J132" s="77"/>
    </row>
    <row r="133" spans="1:12" s="112" customFormat="1" x14ac:dyDescent="0.2">
      <c r="A133" s="112" t="s">
        <v>2</v>
      </c>
      <c r="B133" s="113" t="s">
        <v>234</v>
      </c>
      <c r="D133" s="114">
        <v>0</v>
      </c>
      <c r="E133" s="115"/>
      <c r="F133" s="112" t="s">
        <v>107</v>
      </c>
      <c r="J133" s="117"/>
      <c r="L133" s="112" t="s">
        <v>721</v>
      </c>
    </row>
    <row r="134" spans="1:12" s="73" customFormat="1" x14ac:dyDescent="0.2">
      <c r="B134" s="74" t="s">
        <v>246</v>
      </c>
      <c r="D134" s="75">
        <v>1</v>
      </c>
      <c r="E134" s="76" t="s">
        <v>90</v>
      </c>
      <c r="F134" s="73" t="s">
        <v>381</v>
      </c>
      <c r="J134" s="77"/>
      <c r="L134" s="73" t="s">
        <v>716</v>
      </c>
    </row>
    <row r="135" spans="1:12" s="73" customFormat="1" x14ac:dyDescent="0.2">
      <c r="B135" s="74" t="s">
        <v>274</v>
      </c>
      <c r="D135" s="75">
        <v>1</v>
      </c>
      <c r="E135" s="76"/>
      <c r="F135" s="73" t="s">
        <v>273</v>
      </c>
      <c r="J135" s="77"/>
    </row>
    <row r="136" spans="1:12" s="73" customFormat="1" x14ac:dyDescent="0.2">
      <c r="B136" s="74" t="s">
        <v>319</v>
      </c>
      <c r="D136" s="123" t="s">
        <v>365</v>
      </c>
      <c r="E136" s="124"/>
      <c r="F136" s="125" t="s">
        <v>285</v>
      </c>
      <c r="J136" s="77"/>
    </row>
    <row r="137" spans="1:12" s="73" customFormat="1" x14ac:dyDescent="0.2">
      <c r="B137" s="74" t="s">
        <v>320</v>
      </c>
      <c r="D137" s="123" t="s">
        <v>365</v>
      </c>
      <c r="E137" s="124"/>
      <c r="F137" s="125" t="s">
        <v>285</v>
      </c>
      <c r="J137" s="77"/>
    </row>
    <row r="138" spans="1:12" s="73" customFormat="1" x14ac:dyDescent="0.2">
      <c r="B138" s="74" t="s">
        <v>321</v>
      </c>
      <c r="D138" s="123" t="s">
        <v>365</v>
      </c>
      <c r="E138" s="124"/>
      <c r="F138" s="125" t="s">
        <v>285</v>
      </c>
      <c r="J138" s="77"/>
    </row>
    <row r="139" spans="1:12" s="112" customFormat="1" x14ac:dyDescent="0.2">
      <c r="A139" s="112" t="s">
        <v>2</v>
      </c>
      <c r="B139" s="113" t="s">
        <v>235</v>
      </c>
      <c r="D139" s="114" t="s">
        <v>356</v>
      </c>
      <c r="E139" s="115"/>
      <c r="F139" s="112" t="s">
        <v>108</v>
      </c>
      <c r="J139" s="117"/>
      <c r="L139" s="112" t="s">
        <v>717</v>
      </c>
    </row>
    <row r="140" spans="1:12" s="73" customFormat="1" x14ac:dyDescent="0.2">
      <c r="B140" s="74" t="s">
        <v>249</v>
      </c>
      <c r="D140" s="75">
        <v>1</v>
      </c>
      <c r="E140" s="76" t="s">
        <v>90</v>
      </c>
      <c r="F140" s="73" t="s">
        <v>247</v>
      </c>
      <c r="J140" s="77"/>
    </row>
    <row r="141" spans="1:12" s="73" customFormat="1" x14ac:dyDescent="0.2">
      <c r="B141" s="74" t="s">
        <v>250</v>
      </c>
      <c r="D141" s="75">
        <v>1</v>
      </c>
      <c r="E141" s="76" t="s">
        <v>90</v>
      </c>
      <c r="F141" s="73" t="s">
        <v>248</v>
      </c>
      <c r="J141" s="77"/>
    </row>
    <row r="142" spans="1:12" s="73" customFormat="1" x14ac:dyDescent="0.2">
      <c r="B142" s="74" t="s">
        <v>322</v>
      </c>
      <c r="D142" s="75">
        <v>1</v>
      </c>
      <c r="E142" s="76"/>
      <c r="F142" s="73" t="s">
        <v>253</v>
      </c>
      <c r="J142" s="77"/>
    </row>
    <row r="143" spans="1:12" s="73" customFormat="1" x14ac:dyDescent="0.2">
      <c r="B143" s="74" t="s">
        <v>323</v>
      </c>
      <c r="D143" s="75">
        <v>1</v>
      </c>
      <c r="E143" s="76"/>
      <c r="F143" s="73" t="s">
        <v>254</v>
      </c>
      <c r="J143" s="77"/>
    </row>
    <row r="144" spans="1:12" s="73" customFormat="1" x14ac:dyDescent="0.2">
      <c r="B144" s="74" t="s">
        <v>324</v>
      </c>
      <c r="D144" s="123" t="s">
        <v>365</v>
      </c>
      <c r="E144" s="124"/>
      <c r="F144" s="125" t="s">
        <v>285</v>
      </c>
      <c r="J144" s="77"/>
    </row>
    <row r="145" spans="1:12" s="73" customFormat="1" x14ac:dyDescent="0.2">
      <c r="B145" s="74" t="s">
        <v>325</v>
      </c>
      <c r="D145" s="123" t="s">
        <v>365</v>
      </c>
      <c r="E145" s="124"/>
      <c r="F145" s="125" t="s">
        <v>285</v>
      </c>
      <c r="J145" s="77"/>
    </row>
    <row r="146" spans="1:12" s="73" customFormat="1" x14ac:dyDescent="0.2">
      <c r="B146" s="74" t="s">
        <v>326</v>
      </c>
      <c r="D146" s="123" t="s">
        <v>365</v>
      </c>
      <c r="E146" s="124"/>
      <c r="F146" s="125" t="s">
        <v>285</v>
      </c>
      <c r="J146" s="77"/>
    </row>
    <row r="147" spans="1:12" s="112" customFormat="1" x14ac:dyDescent="0.2">
      <c r="A147" s="112" t="s">
        <v>2</v>
      </c>
      <c r="B147" s="113" t="s">
        <v>236</v>
      </c>
      <c r="D147" s="114" t="s">
        <v>356</v>
      </c>
      <c r="E147" s="115"/>
      <c r="F147" s="112" t="s">
        <v>109</v>
      </c>
      <c r="J147" s="117"/>
      <c r="L147" s="112" t="s">
        <v>718</v>
      </c>
    </row>
    <row r="148" spans="1:12" s="73" customFormat="1" x14ac:dyDescent="0.2">
      <c r="B148" s="74" t="s">
        <v>327</v>
      </c>
      <c r="D148" s="123" t="s">
        <v>365</v>
      </c>
      <c r="E148" s="124"/>
      <c r="F148" s="125" t="s">
        <v>285</v>
      </c>
      <c r="J148" s="77"/>
    </row>
    <row r="149" spans="1:12" s="73" customFormat="1" x14ac:dyDescent="0.2">
      <c r="B149" s="74" t="s">
        <v>328</v>
      </c>
      <c r="D149" s="123" t="s">
        <v>365</v>
      </c>
      <c r="E149" s="124"/>
      <c r="F149" s="125" t="s">
        <v>285</v>
      </c>
      <c r="J149" s="77"/>
    </row>
    <row r="150" spans="1:12" s="73" customFormat="1" x14ac:dyDescent="0.2">
      <c r="B150" s="74" t="s">
        <v>329</v>
      </c>
      <c r="D150" s="123" t="s">
        <v>365</v>
      </c>
      <c r="E150" s="124"/>
      <c r="F150" s="125" t="s">
        <v>285</v>
      </c>
      <c r="J150" s="77"/>
    </row>
    <row r="151" spans="1:12" s="112" customFormat="1" x14ac:dyDescent="0.2">
      <c r="A151" s="112" t="s">
        <v>2</v>
      </c>
      <c r="B151" s="113" t="s">
        <v>237</v>
      </c>
      <c r="D151" s="114" t="s">
        <v>356</v>
      </c>
      <c r="E151" s="115"/>
      <c r="F151" s="112" t="s">
        <v>110</v>
      </c>
      <c r="J151" s="117"/>
      <c r="L151" s="112" t="s">
        <v>719</v>
      </c>
    </row>
    <row r="152" spans="1:12" s="73" customFormat="1" x14ac:dyDescent="0.2">
      <c r="B152" s="74" t="s">
        <v>260</v>
      </c>
      <c r="D152" s="75">
        <v>1</v>
      </c>
      <c r="E152" s="76"/>
      <c r="F152" s="73" t="s">
        <v>259</v>
      </c>
      <c r="J152" s="77"/>
    </row>
    <row r="153" spans="1:12" s="73" customFormat="1" x14ac:dyDescent="0.2">
      <c r="B153" s="74" t="s">
        <v>330</v>
      </c>
      <c r="D153" s="123" t="s">
        <v>365</v>
      </c>
      <c r="E153" s="124"/>
      <c r="F153" s="125" t="s">
        <v>285</v>
      </c>
      <c r="J153" s="77"/>
    </row>
    <row r="154" spans="1:12" s="73" customFormat="1" x14ac:dyDescent="0.2">
      <c r="B154" s="74" t="s">
        <v>331</v>
      </c>
      <c r="D154" s="123" t="s">
        <v>365</v>
      </c>
      <c r="E154" s="124"/>
      <c r="F154" s="125" t="s">
        <v>285</v>
      </c>
      <c r="J154" s="77"/>
    </row>
    <row r="155" spans="1:12" s="73" customFormat="1" x14ac:dyDescent="0.2">
      <c r="B155" s="74" t="s">
        <v>332</v>
      </c>
      <c r="D155" s="123" t="s">
        <v>365</v>
      </c>
      <c r="E155" s="124"/>
      <c r="F155" s="125" t="s">
        <v>285</v>
      </c>
      <c r="J155" s="77"/>
    </row>
    <row r="156" spans="1:12" s="112" customFormat="1" x14ac:dyDescent="0.2">
      <c r="A156" s="112" t="s">
        <v>2</v>
      </c>
      <c r="B156" s="113" t="s">
        <v>255</v>
      </c>
      <c r="D156" s="114" t="s">
        <v>397</v>
      </c>
      <c r="E156" s="115"/>
      <c r="F156" s="112" t="s">
        <v>256</v>
      </c>
      <c r="J156" s="117"/>
      <c r="L156" s="112" t="s">
        <v>720</v>
      </c>
    </row>
    <row r="157" spans="1:12" s="73" customFormat="1" x14ac:dyDescent="0.2">
      <c r="B157" s="74" t="s">
        <v>258</v>
      </c>
      <c r="D157" s="75">
        <v>1</v>
      </c>
      <c r="E157" s="76"/>
      <c r="F157" s="73" t="s">
        <v>254</v>
      </c>
      <c r="J157" s="77"/>
      <c r="L157" s="73" t="s">
        <v>568</v>
      </c>
    </row>
    <row r="158" spans="1:12" s="73" customFormat="1" x14ac:dyDescent="0.2">
      <c r="B158" s="74" t="s">
        <v>257</v>
      </c>
      <c r="D158" s="75">
        <v>1</v>
      </c>
      <c r="E158" s="76"/>
      <c r="F158" s="73" t="s">
        <v>247</v>
      </c>
      <c r="J158" s="77"/>
    </row>
    <row r="159" spans="1:12" s="73" customFormat="1" x14ac:dyDescent="0.2">
      <c r="B159" s="74" t="s">
        <v>333</v>
      </c>
      <c r="D159" s="123" t="s">
        <v>365</v>
      </c>
      <c r="E159" s="124"/>
      <c r="F159" s="125" t="s">
        <v>285</v>
      </c>
      <c r="J159" s="77"/>
    </row>
    <row r="160" spans="1:12" s="73" customFormat="1" x14ac:dyDescent="0.2">
      <c r="B160" s="74" t="s">
        <v>334</v>
      </c>
      <c r="D160" s="123" t="s">
        <v>365</v>
      </c>
      <c r="E160" s="124"/>
      <c r="F160" s="125" t="s">
        <v>285</v>
      </c>
      <c r="J160" s="77"/>
    </row>
    <row r="161" spans="1:12" s="73" customFormat="1" x14ac:dyDescent="0.2">
      <c r="B161" s="74" t="s">
        <v>335</v>
      </c>
      <c r="D161" s="123" t="s">
        <v>365</v>
      </c>
      <c r="E161" s="124"/>
      <c r="F161" s="125" t="s">
        <v>285</v>
      </c>
      <c r="J161" s="77"/>
    </row>
    <row r="162" spans="1:12" s="112" customFormat="1" x14ac:dyDescent="0.2">
      <c r="A162" s="112" t="s">
        <v>265</v>
      </c>
      <c r="B162" s="113" t="s">
        <v>263</v>
      </c>
      <c r="D162" s="114" t="s">
        <v>356</v>
      </c>
      <c r="E162" s="115"/>
      <c r="F162" s="112" t="s">
        <v>264</v>
      </c>
      <c r="J162" s="117"/>
      <c r="L162" s="112" t="s">
        <v>722</v>
      </c>
    </row>
    <row r="163" spans="1:12" s="73" customFormat="1" x14ac:dyDescent="0.2">
      <c r="B163" s="74" t="s">
        <v>266</v>
      </c>
      <c r="D163" s="75" t="s">
        <v>399</v>
      </c>
      <c r="E163" s="76" t="s">
        <v>92</v>
      </c>
      <c r="F163" s="73" t="s">
        <v>384</v>
      </c>
      <c r="J163" s="77"/>
      <c r="L163" s="73" t="s">
        <v>383</v>
      </c>
    </row>
    <row r="164" spans="1:12" s="73" customFormat="1" x14ac:dyDescent="0.2">
      <c r="B164" s="74" t="s">
        <v>267</v>
      </c>
      <c r="D164" s="75">
        <v>0</v>
      </c>
      <c r="E164" s="76" t="s">
        <v>357</v>
      </c>
      <c r="F164" s="73" t="s">
        <v>386</v>
      </c>
      <c r="J164" s="77"/>
      <c r="L164" s="73" t="s">
        <v>385</v>
      </c>
    </row>
    <row r="165" spans="1:12" s="73" customFormat="1" x14ac:dyDescent="0.2">
      <c r="B165" s="74" t="s">
        <v>336</v>
      </c>
      <c r="D165" s="123" t="s">
        <v>365</v>
      </c>
      <c r="E165" s="124"/>
      <c r="F165" s="125" t="s">
        <v>285</v>
      </c>
      <c r="J165" s="77"/>
    </row>
    <row r="166" spans="1:12" s="73" customFormat="1" x14ac:dyDescent="0.2">
      <c r="B166" s="74" t="s">
        <v>337</v>
      </c>
      <c r="D166" s="123" t="s">
        <v>365</v>
      </c>
      <c r="E166" s="124"/>
      <c r="F166" s="125" t="s">
        <v>285</v>
      </c>
      <c r="J166" s="77"/>
    </row>
    <row r="167" spans="1:12" s="73" customFormat="1" x14ac:dyDescent="0.2">
      <c r="B167" s="74" t="s">
        <v>338</v>
      </c>
      <c r="D167" s="123" t="s">
        <v>365</v>
      </c>
      <c r="E167" s="124"/>
      <c r="F167" s="125" t="s">
        <v>285</v>
      </c>
      <c r="J167" s="77"/>
    </row>
    <row r="168" spans="1:12" s="106" customFormat="1" x14ac:dyDescent="0.2">
      <c r="A168" s="106" t="s">
        <v>0</v>
      </c>
      <c r="B168" s="118" t="s">
        <v>339</v>
      </c>
      <c r="D168" s="119">
        <v>0</v>
      </c>
      <c r="E168" s="120"/>
      <c r="F168" s="84" t="s">
        <v>23</v>
      </c>
      <c r="J168" s="121"/>
      <c r="L168" s="106" t="s">
        <v>723</v>
      </c>
    </row>
    <row r="169" spans="1:12" s="73" customFormat="1" x14ac:dyDescent="0.2">
      <c r="B169" s="74" t="s">
        <v>340</v>
      </c>
      <c r="D169" s="123" t="s">
        <v>365</v>
      </c>
      <c r="E169" s="124"/>
      <c r="F169" s="125" t="s">
        <v>285</v>
      </c>
      <c r="J169" s="77"/>
    </row>
    <row r="170" spans="1:12" s="73" customFormat="1" x14ac:dyDescent="0.2">
      <c r="B170" s="122" t="s">
        <v>341</v>
      </c>
      <c r="D170" s="123" t="s">
        <v>365</v>
      </c>
      <c r="E170" s="124"/>
      <c r="F170" s="125" t="s">
        <v>285</v>
      </c>
      <c r="J170" s="77"/>
    </row>
    <row r="171" spans="1:12" s="73" customFormat="1" x14ac:dyDescent="0.2">
      <c r="B171" s="74" t="s">
        <v>342</v>
      </c>
      <c r="D171" s="123" t="s">
        <v>365</v>
      </c>
      <c r="E171" s="124"/>
      <c r="F171" s="125" t="s">
        <v>285</v>
      </c>
      <c r="J171" s="77"/>
    </row>
    <row r="172" spans="1:12" s="129" customFormat="1" x14ac:dyDescent="0.2">
      <c r="A172" s="129" t="s">
        <v>0</v>
      </c>
      <c r="B172" s="130" t="s">
        <v>343</v>
      </c>
      <c r="D172" s="131">
        <v>0</v>
      </c>
      <c r="E172" s="132"/>
      <c r="F172" s="84" t="s">
        <v>24</v>
      </c>
      <c r="J172" s="133"/>
      <c r="L172" s="129" t="s">
        <v>724</v>
      </c>
    </row>
    <row r="173" spans="1:12" s="73" customFormat="1" x14ac:dyDescent="0.2">
      <c r="B173" s="74" t="s">
        <v>344</v>
      </c>
      <c r="D173" s="123" t="s">
        <v>365</v>
      </c>
      <c r="E173" s="124"/>
      <c r="F173" s="125" t="s">
        <v>285</v>
      </c>
      <c r="J173" s="77"/>
    </row>
    <row r="174" spans="1:12" s="73" customFormat="1" x14ac:dyDescent="0.2">
      <c r="B174" s="134" t="s">
        <v>345</v>
      </c>
      <c r="D174" s="123" t="s">
        <v>365</v>
      </c>
      <c r="E174" s="124"/>
      <c r="F174" s="125" t="s">
        <v>285</v>
      </c>
      <c r="J174" s="77"/>
    </row>
    <row r="175" spans="1:12" s="73" customFormat="1" x14ac:dyDescent="0.2">
      <c r="B175" s="74" t="s">
        <v>346</v>
      </c>
      <c r="D175" s="123" t="s">
        <v>365</v>
      </c>
      <c r="E175" s="124"/>
      <c r="F175" s="125" t="s">
        <v>285</v>
      </c>
      <c r="J175" s="77"/>
    </row>
    <row r="176" spans="1:12" s="129" customFormat="1" x14ac:dyDescent="0.2">
      <c r="A176" s="129" t="s">
        <v>0</v>
      </c>
      <c r="B176" s="130" t="s">
        <v>347</v>
      </c>
      <c r="D176" s="131">
        <v>0</v>
      </c>
      <c r="E176" s="132"/>
      <c r="F176" s="84" t="s">
        <v>71</v>
      </c>
      <c r="J176" s="133"/>
      <c r="L176" s="129" t="s">
        <v>725</v>
      </c>
    </row>
    <row r="177" spans="1:12" s="73" customFormat="1" x14ac:dyDescent="0.2">
      <c r="B177" s="74" t="s">
        <v>348</v>
      </c>
      <c r="D177" s="123" t="s">
        <v>365</v>
      </c>
      <c r="E177" s="124"/>
      <c r="F177" s="125" t="s">
        <v>285</v>
      </c>
      <c r="J177" s="77"/>
    </row>
    <row r="178" spans="1:12" s="73" customFormat="1" x14ac:dyDescent="0.2">
      <c r="B178" s="134" t="s">
        <v>349</v>
      </c>
      <c r="D178" s="123" t="s">
        <v>365</v>
      </c>
      <c r="E178" s="124"/>
      <c r="F178" s="125" t="s">
        <v>285</v>
      </c>
      <c r="J178" s="77"/>
    </row>
    <row r="179" spans="1:12" s="73" customFormat="1" x14ac:dyDescent="0.2">
      <c r="B179" s="74" t="s">
        <v>350</v>
      </c>
      <c r="D179" s="123" t="s">
        <v>365</v>
      </c>
      <c r="E179" s="124"/>
      <c r="F179" s="125" t="s">
        <v>285</v>
      </c>
      <c r="J179" s="77"/>
    </row>
    <row r="180" spans="1:12" s="106" customFormat="1" x14ac:dyDescent="0.2">
      <c r="A180" s="106" t="s">
        <v>405</v>
      </c>
      <c r="B180" s="118" t="s">
        <v>401</v>
      </c>
      <c r="D180" s="119" t="s">
        <v>356</v>
      </c>
      <c r="E180" s="120"/>
      <c r="F180" s="84" t="s">
        <v>80</v>
      </c>
      <c r="J180" s="121"/>
      <c r="L180" s="106" t="s">
        <v>726</v>
      </c>
    </row>
    <row r="181" spans="1:12" s="97" customFormat="1" x14ac:dyDescent="0.2">
      <c r="B181" s="122" t="s">
        <v>402</v>
      </c>
      <c r="D181" s="123" t="s">
        <v>365</v>
      </c>
      <c r="E181" s="124"/>
      <c r="F181" s="125" t="s">
        <v>285</v>
      </c>
      <c r="J181" s="126"/>
    </row>
    <row r="182" spans="1:12" s="97" customFormat="1" x14ac:dyDescent="0.2">
      <c r="B182" s="122" t="s">
        <v>403</v>
      </c>
      <c r="D182" s="123" t="s">
        <v>365</v>
      </c>
      <c r="E182" s="124"/>
      <c r="F182" s="125" t="s">
        <v>285</v>
      </c>
      <c r="J182" s="126"/>
    </row>
    <row r="183" spans="1:12" s="97" customFormat="1" x14ac:dyDescent="0.2">
      <c r="B183" s="122" t="s">
        <v>404</v>
      </c>
      <c r="D183" s="123" t="s">
        <v>365</v>
      </c>
      <c r="E183" s="124"/>
      <c r="F183" s="125" t="s">
        <v>285</v>
      </c>
      <c r="J183" s="126"/>
    </row>
    <row r="184" spans="1:12" s="112" customFormat="1" x14ac:dyDescent="0.2">
      <c r="A184" s="112" t="s">
        <v>2</v>
      </c>
      <c r="B184" s="113" t="s">
        <v>413</v>
      </c>
      <c r="D184" s="114" t="s">
        <v>356</v>
      </c>
      <c r="E184" s="115"/>
      <c r="F184" s="112" t="s">
        <v>534</v>
      </c>
      <c r="J184" s="117"/>
      <c r="L184" s="85" t="s">
        <v>533</v>
      </c>
    </row>
    <row r="185" spans="1:12" s="73" customFormat="1" x14ac:dyDescent="0.2">
      <c r="B185" s="74" t="s">
        <v>414</v>
      </c>
      <c r="D185" s="123" t="s">
        <v>365</v>
      </c>
      <c r="E185" s="124"/>
      <c r="F185" s="125" t="s">
        <v>285</v>
      </c>
      <c r="J185" s="77"/>
    </row>
    <row r="186" spans="1:12" s="73" customFormat="1" x14ac:dyDescent="0.2">
      <c r="B186" s="113" t="s">
        <v>415</v>
      </c>
      <c r="D186" s="123" t="s">
        <v>365</v>
      </c>
      <c r="E186" s="124"/>
      <c r="F186" s="125" t="s">
        <v>285</v>
      </c>
      <c r="J186" s="77"/>
    </row>
    <row r="187" spans="1:12" s="73" customFormat="1" x14ac:dyDescent="0.2">
      <c r="B187" s="74" t="s">
        <v>416</v>
      </c>
      <c r="D187" s="123" t="s">
        <v>365</v>
      </c>
      <c r="E187" s="124"/>
      <c r="F187" s="125" t="s">
        <v>285</v>
      </c>
      <c r="J187" s="77"/>
    </row>
    <row r="188" spans="1:12" s="106" customFormat="1" x14ac:dyDescent="0.2">
      <c r="A188" s="106" t="s">
        <v>405</v>
      </c>
      <c r="B188" s="106" t="s">
        <v>417</v>
      </c>
      <c r="D188" s="119" t="s">
        <v>356</v>
      </c>
      <c r="E188" s="120"/>
      <c r="F188" s="106" t="s">
        <v>81</v>
      </c>
      <c r="J188" s="121"/>
      <c r="L188" s="106" t="s">
        <v>82</v>
      </c>
    </row>
    <row r="189" spans="1:12" s="97" customFormat="1" x14ac:dyDescent="0.2">
      <c r="B189" s="97" t="s">
        <v>418</v>
      </c>
      <c r="D189" s="123" t="s">
        <v>365</v>
      </c>
      <c r="E189" s="124"/>
      <c r="F189" s="125" t="s">
        <v>285</v>
      </c>
      <c r="J189" s="126"/>
    </row>
    <row r="190" spans="1:12" s="97" customFormat="1" x14ac:dyDescent="0.2">
      <c r="B190" s="97" t="s">
        <v>419</v>
      </c>
      <c r="D190" s="123" t="s">
        <v>365</v>
      </c>
      <c r="E190" s="124"/>
      <c r="F190" s="125" t="s">
        <v>285</v>
      </c>
      <c r="J190" s="126"/>
    </row>
    <row r="191" spans="1:12" s="97" customFormat="1" x14ac:dyDescent="0.2">
      <c r="B191" s="97" t="s">
        <v>420</v>
      </c>
      <c r="D191" s="123" t="s">
        <v>365</v>
      </c>
      <c r="E191" s="124"/>
      <c r="F191" s="125" t="s">
        <v>285</v>
      </c>
      <c r="J191" s="126"/>
    </row>
    <row r="192" spans="1:12" s="106" customFormat="1" x14ac:dyDescent="0.2">
      <c r="A192" s="106" t="s">
        <v>405</v>
      </c>
      <c r="B192" s="106" t="s">
        <v>421</v>
      </c>
      <c r="D192" s="119" t="s">
        <v>356</v>
      </c>
      <c r="E192" s="120"/>
      <c r="F192" s="84" t="s">
        <v>728</v>
      </c>
      <c r="J192" s="121"/>
      <c r="L192" s="106" t="s">
        <v>729</v>
      </c>
    </row>
    <row r="193" spans="1:12" s="97" customFormat="1" x14ac:dyDescent="0.2">
      <c r="B193" s="97" t="s">
        <v>422</v>
      </c>
      <c r="D193" s="123" t="s">
        <v>365</v>
      </c>
      <c r="E193" s="124"/>
      <c r="F193" s="125" t="s">
        <v>285</v>
      </c>
      <c r="J193" s="126"/>
    </row>
    <row r="194" spans="1:12" s="97" customFormat="1" x14ac:dyDescent="0.2">
      <c r="B194" s="97" t="s">
        <v>423</v>
      </c>
      <c r="D194" s="123" t="s">
        <v>365</v>
      </c>
      <c r="E194" s="124"/>
      <c r="F194" s="125" t="s">
        <v>285</v>
      </c>
      <c r="J194" s="126"/>
    </row>
    <row r="195" spans="1:12" s="97" customFormat="1" x14ac:dyDescent="0.2">
      <c r="B195" s="97" t="s">
        <v>424</v>
      </c>
      <c r="D195" s="123" t="s">
        <v>365</v>
      </c>
      <c r="E195" s="124"/>
      <c r="F195" s="125" t="s">
        <v>285</v>
      </c>
    </row>
    <row r="196" spans="1:12" s="106" customFormat="1" x14ac:dyDescent="0.2">
      <c r="A196" s="106" t="s">
        <v>405</v>
      </c>
      <c r="B196" s="106" t="s">
        <v>425</v>
      </c>
      <c r="D196" s="127" t="s">
        <v>356</v>
      </c>
      <c r="E196" s="128"/>
      <c r="F196" s="84" t="s">
        <v>406</v>
      </c>
      <c r="J196" s="121"/>
      <c r="L196" s="106" t="s">
        <v>727</v>
      </c>
    </row>
    <row r="197" spans="1:12" s="97" customFormat="1" x14ac:dyDescent="0.2">
      <c r="B197" s="97" t="s">
        <v>426</v>
      </c>
      <c r="D197" s="123" t="s">
        <v>365</v>
      </c>
      <c r="E197" s="124"/>
      <c r="F197" s="125" t="s">
        <v>285</v>
      </c>
    </row>
    <row r="198" spans="1:12" s="97" customFormat="1" x14ac:dyDescent="0.2">
      <c r="B198" s="97" t="s">
        <v>427</v>
      </c>
      <c r="D198" s="123" t="s">
        <v>365</v>
      </c>
      <c r="E198" s="124"/>
      <c r="F198" s="125" t="s">
        <v>285</v>
      </c>
    </row>
    <row r="199" spans="1:12" s="97" customFormat="1" x14ac:dyDescent="0.2">
      <c r="B199" s="97" t="s">
        <v>428</v>
      </c>
      <c r="D199" s="123" t="s">
        <v>365</v>
      </c>
      <c r="E199" s="124"/>
      <c r="F199" s="125" t="s">
        <v>285</v>
      </c>
    </row>
    <row r="200" spans="1:12" s="106" customFormat="1" x14ac:dyDescent="0.2">
      <c r="A200" s="106" t="s">
        <v>405</v>
      </c>
      <c r="B200" s="106" t="s">
        <v>432</v>
      </c>
      <c r="D200" s="127" t="s">
        <v>356</v>
      </c>
      <c r="E200" s="128"/>
      <c r="F200" s="84" t="s">
        <v>407</v>
      </c>
      <c r="J200" s="121"/>
      <c r="L200" s="106" t="s">
        <v>730</v>
      </c>
    </row>
    <row r="201" spans="1:12" s="97" customFormat="1" x14ac:dyDescent="0.2">
      <c r="B201" s="97" t="s">
        <v>429</v>
      </c>
      <c r="D201" s="123" t="s">
        <v>365</v>
      </c>
      <c r="E201" s="124"/>
      <c r="F201" s="125" t="s">
        <v>285</v>
      </c>
    </row>
    <row r="202" spans="1:12" s="97" customFormat="1" x14ac:dyDescent="0.2">
      <c r="B202" s="97" t="s">
        <v>430</v>
      </c>
      <c r="D202" s="123" t="s">
        <v>365</v>
      </c>
      <c r="E202" s="124"/>
      <c r="F202" s="125" t="s">
        <v>285</v>
      </c>
    </row>
    <row r="203" spans="1:12" s="97" customFormat="1" x14ac:dyDescent="0.2">
      <c r="B203" s="97" t="s">
        <v>431</v>
      </c>
      <c r="D203" s="123" t="s">
        <v>365</v>
      </c>
      <c r="E203" s="124"/>
      <c r="F203" s="125" t="s">
        <v>285</v>
      </c>
    </row>
    <row r="204" spans="1:12" s="106" customFormat="1" x14ac:dyDescent="0.2">
      <c r="A204" s="106" t="s">
        <v>405</v>
      </c>
      <c r="B204" s="106" t="s">
        <v>433</v>
      </c>
      <c r="D204" s="127" t="s">
        <v>397</v>
      </c>
      <c r="E204" s="128"/>
      <c r="F204" s="84" t="s">
        <v>408</v>
      </c>
      <c r="J204" s="121"/>
      <c r="L204" s="106" t="s">
        <v>731</v>
      </c>
    </row>
    <row r="205" spans="1:12" s="97" customFormat="1" x14ac:dyDescent="0.2">
      <c r="B205" s="97" t="s">
        <v>434</v>
      </c>
      <c r="D205" s="123" t="s">
        <v>365</v>
      </c>
      <c r="E205" s="124"/>
      <c r="F205" s="125" t="s">
        <v>285</v>
      </c>
    </row>
    <row r="206" spans="1:12" s="97" customFormat="1" x14ac:dyDescent="0.2">
      <c r="B206" s="97" t="s">
        <v>435</v>
      </c>
      <c r="D206" s="123" t="s">
        <v>365</v>
      </c>
      <c r="E206" s="124"/>
      <c r="F206" s="125" t="s">
        <v>285</v>
      </c>
    </row>
    <row r="207" spans="1:12" s="97" customFormat="1" x14ac:dyDescent="0.2">
      <c r="B207" s="97" t="s">
        <v>436</v>
      </c>
      <c r="D207" s="123" t="s">
        <v>365</v>
      </c>
      <c r="E207" s="124"/>
      <c r="F207" s="125" t="s">
        <v>285</v>
      </c>
    </row>
    <row r="208" spans="1:12" s="106" customFormat="1" x14ac:dyDescent="0.2">
      <c r="A208" s="106" t="s">
        <v>268</v>
      </c>
      <c r="B208" s="106" t="s">
        <v>437</v>
      </c>
      <c r="D208" s="127" t="s">
        <v>356</v>
      </c>
      <c r="E208" s="128"/>
      <c r="F208" s="137" t="s">
        <v>550</v>
      </c>
    </row>
    <row r="209" spans="1:12" s="135" customFormat="1" x14ac:dyDescent="0.2">
      <c r="B209" s="134" t="s">
        <v>438</v>
      </c>
      <c r="D209" s="92">
        <v>1</v>
      </c>
      <c r="E209" s="136"/>
      <c r="F209" s="135" t="s">
        <v>448</v>
      </c>
      <c r="J209" s="93"/>
      <c r="L209" s="135" t="s">
        <v>447</v>
      </c>
    </row>
    <row r="210" spans="1:12" s="135" customFormat="1" x14ac:dyDescent="0.2">
      <c r="B210" s="134" t="s">
        <v>439</v>
      </c>
      <c r="D210" s="92">
        <v>1</v>
      </c>
      <c r="E210" s="136"/>
      <c r="F210" s="135" t="s">
        <v>449</v>
      </c>
      <c r="J210" s="93"/>
      <c r="L210" s="135" t="s">
        <v>450</v>
      </c>
    </row>
    <row r="211" spans="1:12" s="135" customFormat="1" x14ac:dyDescent="0.2">
      <c r="B211" s="134" t="s">
        <v>440</v>
      </c>
      <c r="D211" s="92">
        <v>1</v>
      </c>
      <c r="E211" s="136"/>
      <c r="F211" s="135" t="s">
        <v>452</v>
      </c>
      <c r="J211" s="93"/>
      <c r="L211" s="135" t="s">
        <v>451</v>
      </c>
    </row>
    <row r="212" spans="1:12" s="135" customFormat="1" x14ac:dyDescent="0.2">
      <c r="B212" s="134" t="s">
        <v>441</v>
      </c>
      <c r="D212" s="92">
        <v>1</v>
      </c>
      <c r="E212" s="136"/>
      <c r="F212" s="135" t="s">
        <v>453</v>
      </c>
      <c r="J212" s="93"/>
      <c r="L212" s="135" t="s">
        <v>454</v>
      </c>
    </row>
    <row r="213" spans="1:12" s="135" customFormat="1" x14ac:dyDescent="0.2">
      <c r="B213" s="134" t="s">
        <v>442</v>
      </c>
      <c r="D213" s="92">
        <v>1</v>
      </c>
      <c r="E213" s="136"/>
      <c r="F213" s="135" t="s">
        <v>456</v>
      </c>
      <c r="J213" s="93"/>
      <c r="L213" s="135" t="s">
        <v>462</v>
      </c>
    </row>
    <row r="214" spans="1:12" s="135" customFormat="1" x14ac:dyDescent="0.2">
      <c r="B214" s="134" t="s">
        <v>443</v>
      </c>
      <c r="D214" s="92">
        <v>1</v>
      </c>
      <c r="E214" s="136"/>
      <c r="F214" s="135" t="s">
        <v>458</v>
      </c>
      <c r="J214" s="93"/>
      <c r="L214" s="135" t="s">
        <v>457</v>
      </c>
    </row>
    <row r="215" spans="1:12" s="135" customFormat="1" x14ac:dyDescent="0.2">
      <c r="B215" s="134" t="s">
        <v>444</v>
      </c>
      <c r="D215" s="92">
        <v>1</v>
      </c>
      <c r="E215" s="136"/>
      <c r="F215" s="135" t="s">
        <v>460</v>
      </c>
      <c r="J215" s="93"/>
      <c r="L215" s="135" t="s">
        <v>459</v>
      </c>
    </row>
    <row r="216" spans="1:12" s="135" customFormat="1" x14ac:dyDescent="0.2">
      <c r="B216" s="134" t="s">
        <v>445</v>
      </c>
      <c r="D216" s="92">
        <v>0</v>
      </c>
      <c r="E216" s="136"/>
      <c r="F216" s="135" t="s">
        <v>461</v>
      </c>
      <c r="J216" s="93"/>
      <c r="L216" s="135" t="s">
        <v>660</v>
      </c>
    </row>
    <row r="217" spans="1:12" s="97" customFormat="1" x14ac:dyDescent="0.2">
      <c r="B217" s="134" t="s">
        <v>446</v>
      </c>
      <c r="D217" s="92">
        <v>1</v>
      </c>
      <c r="E217" s="136"/>
      <c r="F217" s="135" t="s">
        <v>113</v>
      </c>
    </row>
    <row r="218" spans="1:12" s="116" customFormat="1" x14ac:dyDescent="0.2">
      <c r="B218" s="134" t="s">
        <v>569</v>
      </c>
      <c r="D218" s="140">
        <v>0</v>
      </c>
      <c r="E218" s="148"/>
      <c r="F218" s="116" t="s">
        <v>554</v>
      </c>
      <c r="J218" s="141"/>
      <c r="L218" s="116" t="s">
        <v>553</v>
      </c>
    </row>
    <row r="219" spans="1:12" s="82" customFormat="1" x14ac:dyDescent="0.2">
      <c r="B219" s="134" t="s">
        <v>570</v>
      </c>
      <c r="D219" s="71" t="s">
        <v>356</v>
      </c>
      <c r="E219" s="83"/>
      <c r="F219" s="82" t="s">
        <v>556</v>
      </c>
      <c r="J219" s="72"/>
      <c r="L219" s="82" t="s">
        <v>555</v>
      </c>
    </row>
    <row r="220" spans="1:12" s="82" customFormat="1" x14ac:dyDescent="0.2">
      <c r="B220" s="134" t="s">
        <v>571</v>
      </c>
      <c r="D220" s="123" t="s">
        <v>365</v>
      </c>
      <c r="E220" s="124"/>
      <c r="F220" s="125" t="s">
        <v>285</v>
      </c>
      <c r="J220" s="72"/>
    </row>
    <row r="221" spans="1:12" s="82" customFormat="1" x14ac:dyDescent="0.2">
      <c r="B221" s="134" t="s">
        <v>572</v>
      </c>
      <c r="D221" s="123" t="s">
        <v>365</v>
      </c>
      <c r="E221" s="124"/>
      <c r="F221" s="125" t="s">
        <v>285</v>
      </c>
      <c r="J221" s="72"/>
    </row>
    <row r="222" spans="1:12" s="82" customFormat="1" x14ac:dyDescent="0.2">
      <c r="B222" s="134" t="s">
        <v>573</v>
      </c>
      <c r="D222" s="123" t="s">
        <v>365</v>
      </c>
      <c r="E222" s="124"/>
      <c r="F222" s="125" t="s">
        <v>285</v>
      </c>
      <c r="J222" s="72"/>
      <c r="L222" s="94"/>
    </row>
    <row r="223" spans="1:12" s="129" customFormat="1" x14ac:dyDescent="0.2">
      <c r="A223" s="129" t="s">
        <v>61</v>
      </c>
      <c r="B223" s="130" t="s">
        <v>455</v>
      </c>
      <c r="D223" s="131">
        <v>1</v>
      </c>
      <c r="E223" s="132"/>
      <c r="F223" s="129" t="s">
        <v>114</v>
      </c>
      <c r="J223" s="133"/>
    </row>
    <row r="224" spans="1:12" s="135" customFormat="1" x14ac:dyDescent="0.2">
      <c r="B224" s="134" t="s">
        <v>574</v>
      </c>
      <c r="D224" s="123" t="s">
        <v>365</v>
      </c>
      <c r="E224" s="124"/>
      <c r="F224" s="125" t="s">
        <v>285</v>
      </c>
      <c r="J224" s="93"/>
    </row>
    <row r="225" spans="1:12" s="135" customFormat="1" x14ac:dyDescent="0.2">
      <c r="B225" s="134" t="s">
        <v>575</v>
      </c>
      <c r="D225" s="123" t="s">
        <v>365</v>
      </c>
      <c r="E225" s="124"/>
      <c r="F225" s="125" t="s">
        <v>285</v>
      </c>
      <c r="J225" s="93"/>
    </row>
    <row r="226" spans="1:12" s="73" customFormat="1" x14ac:dyDescent="0.2">
      <c r="A226" s="112"/>
      <c r="B226" s="74" t="s">
        <v>576</v>
      </c>
      <c r="D226" s="123" t="s">
        <v>365</v>
      </c>
      <c r="E226" s="124"/>
      <c r="F226" s="125" t="s">
        <v>285</v>
      </c>
      <c r="J226" s="77"/>
    </row>
    <row r="227" spans="1:12" s="129" customFormat="1" x14ac:dyDescent="0.2">
      <c r="A227" s="129" t="s">
        <v>61</v>
      </c>
      <c r="B227" s="130" t="s">
        <v>468</v>
      </c>
      <c r="D227" s="131" t="s">
        <v>356</v>
      </c>
      <c r="E227" s="132"/>
      <c r="F227" s="129" t="s">
        <v>372</v>
      </c>
      <c r="J227" s="133"/>
    </row>
    <row r="228" spans="1:12" s="135" customFormat="1" x14ac:dyDescent="0.2">
      <c r="B228" s="134" t="s">
        <v>469</v>
      </c>
      <c r="D228" s="92" t="s">
        <v>398</v>
      </c>
      <c r="E228" s="136"/>
      <c r="F228" s="135" t="s">
        <v>467</v>
      </c>
      <c r="J228" s="93"/>
      <c r="L228" s="95" t="s">
        <v>84</v>
      </c>
    </row>
    <row r="229" spans="1:12" s="135" customFormat="1" x14ac:dyDescent="0.2">
      <c r="B229" s="134" t="s">
        <v>577</v>
      </c>
      <c r="D229" s="123" t="s">
        <v>365</v>
      </c>
      <c r="E229" s="124"/>
      <c r="F229" s="125" t="s">
        <v>285</v>
      </c>
      <c r="J229" s="93"/>
    </row>
    <row r="230" spans="1:12" s="135" customFormat="1" x14ac:dyDescent="0.2">
      <c r="B230" s="134" t="s">
        <v>578</v>
      </c>
      <c r="D230" s="123" t="s">
        <v>365</v>
      </c>
      <c r="E230" s="124"/>
      <c r="F230" s="125" t="s">
        <v>285</v>
      </c>
      <c r="J230" s="93"/>
    </row>
    <row r="231" spans="1:12" s="73" customFormat="1" x14ac:dyDescent="0.2">
      <c r="A231" s="112"/>
      <c r="B231" s="134" t="s">
        <v>579</v>
      </c>
      <c r="D231" s="123" t="s">
        <v>365</v>
      </c>
      <c r="E231" s="124"/>
      <c r="F231" s="125" t="s">
        <v>285</v>
      </c>
      <c r="J231" s="77"/>
    </row>
    <row r="232" spans="1:12" s="129" customFormat="1" x14ac:dyDescent="0.2">
      <c r="A232" s="129" t="s">
        <v>61</v>
      </c>
      <c r="B232" s="130" t="s">
        <v>472</v>
      </c>
      <c r="D232" s="131" t="s">
        <v>356</v>
      </c>
      <c r="E232" s="132"/>
      <c r="F232" s="129" t="s">
        <v>470</v>
      </c>
      <c r="J232" s="133"/>
    </row>
    <row r="233" spans="1:12" s="135" customFormat="1" x14ac:dyDescent="0.2">
      <c r="B233" s="134" t="s">
        <v>473</v>
      </c>
      <c r="D233" s="92" t="s">
        <v>397</v>
      </c>
      <c r="E233" s="136"/>
      <c r="F233" s="135" t="s">
        <v>471</v>
      </c>
      <c r="J233" s="93"/>
      <c r="L233" s="96" t="s">
        <v>474</v>
      </c>
    </row>
    <row r="234" spans="1:12" s="135" customFormat="1" x14ac:dyDescent="0.2">
      <c r="B234" s="134" t="s">
        <v>580</v>
      </c>
      <c r="D234" s="123" t="s">
        <v>365</v>
      </c>
      <c r="E234" s="124"/>
      <c r="F234" s="125" t="s">
        <v>285</v>
      </c>
      <c r="J234" s="93"/>
    </row>
    <row r="235" spans="1:12" s="135" customFormat="1" x14ac:dyDescent="0.2">
      <c r="B235" s="134" t="s">
        <v>581</v>
      </c>
      <c r="D235" s="123" t="s">
        <v>365</v>
      </c>
      <c r="E235" s="124"/>
      <c r="F235" s="125" t="s">
        <v>285</v>
      </c>
      <c r="J235" s="93"/>
    </row>
    <row r="236" spans="1:12" s="73" customFormat="1" x14ac:dyDescent="0.2">
      <c r="A236" s="112"/>
      <c r="B236" s="134" t="s">
        <v>582</v>
      </c>
      <c r="D236" s="123" t="s">
        <v>365</v>
      </c>
      <c r="E236" s="124"/>
      <c r="F236" s="125" t="s">
        <v>285</v>
      </c>
      <c r="J236" s="77"/>
    </row>
    <row r="237" spans="1:12" s="129" customFormat="1" x14ac:dyDescent="0.2">
      <c r="A237" s="129" t="s">
        <v>61</v>
      </c>
      <c r="B237" s="130" t="s">
        <v>478</v>
      </c>
      <c r="D237" s="131" t="s">
        <v>356</v>
      </c>
      <c r="E237" s="132"/>
      <c r="F237" s="129" t="s">
        <v>476</v>
      </c>
      <c r="J237" s="133"/>
    </row>
    <row r="238" spans="1:12" s="135" customFormat="1" x14ac:dyDescent="0.2">
      <c r="B238" s="134" t="s">
        <v>477</v>
      </c>
      <c r="D238" s="92" t="s">
        <v>356</v>
      </c>
      <c r="E238" s="136"/>
      <c r="F238" s="135" t="s">
        <v>475</v>
      </c>
      <c r="J238" s="93"/>
      <c r="L238" s="96" t="s">
        <v>78</v>
      </c>
    </row>
    <row r="239" spans="1:12" s="135" customFormat="1" x14ac:dyDescent="0.2">
      <c r="B239" s="134" t="s">
        <v>526</v>
      </c>
      <c r="D239" s="123" t="s">
        <v>365</v>
      </c>
      <c r="E239" s="124"/>
      <c r="F239" s="125" t="s">
        <v>285</v>
      </c>
      <c r="J239" s="93"/>
    </row>
    <row r="240" spans="1:12" s="135" customFormat="1" x14ac:dyDescent="0.2">
      <c r="B240" s="134" t="s">
        <v>583</v>
      </c>
      <c r="D240" s="123" t="s">
        <v>365</v>
      </c>
      <c r="E240" s="124"/>
      <c r="F240" s="125" t="s">
        <v>285</v>
      </c>
      <c r="J240" s="93"/>
    </row>
    <row r="241" spans="1:12" s="73" customFormat="1" x14ac:dyDescent="0.2">
      <c r="A241" s="112"/>
      <c r="B241" s="134" t="s">
        <v>584</v>
      </c>
      <c r="D241" s="123" t="s">
        <v>365</v>
      </c>
      <c r="E241" s="124"/>
      <c r="F241" s="125" t="s">
        <v>285</v>
      </c>
      <c r="J241" s="77"/>
    </row>
    <row r="242" spans="1:12" s="129" customFormat="1" x14ac:dyDescent="0.2">
      <c r="A242" s="129" t="s">
        <v>61</v>
      </c>
      <c r="B242" s="130" t="s">
        <v>494</v>
      </c>
      <c r="D242" s="131" t="s">
        <v>356</v>
      </c>
      <c r="E242" s="132"/>
      <c r="F242" s="129" t="s">
        <v>479</v>
      </c>
      <c r="J242" s="133"/>
    </row>
    <row r="243" spans="1:12" s="135" customFormat="1" x14ac:dyDescent="0.2">
      <c r="B243" s="134" t="s">
        <v>497</v>
      </c>
      <c r="D243" s="92" t="s">
        <v>356</v>
      </c>
      <c r="E243" s="136"/>
      <c r="F243" s="135" t="s">
        <v>480</v>
      </c>
      <c r="J243" s="93"/>
      <c r="L243" s="96" t="s">
        <v>482</v>
      </c>
    </row>
    <row r="244" spans="1:12" s="135" customFormat="1" x14ac:dyDescent="0.2">
      <c r="B244" s="134" t="s">
        <v>585</v>
      </c>
      <c r="D244" s="92" t="s">
        <v>356</v>
      </c>
      <c r="E244" s="136"/>
      <c r="F244" s="135" t="s">
        <v>481</v>
      </c>
      <c r="J244" s="93"/>
      <c r="L244" s="96"/>
    </row>
    <row r="245" spans="1:12" s="135" customFormat="1" x14ac:dyDescent="0.2">
      <c r="B245" s="134" t="s">
        <v>586</v>
      </c>
      <c r="D245" s="123" t="s">
        <v>365</v>
      </c>
      <c r="E245" s="124"/>
      <c r="F245" s="125" t="s">
        <v>285</v>
      </c>
      <c r="J245" s="93"/>
    </row>
    <row r="246" spans="1:12" s="135" customFormat="1" x14ac:dyDescent="0.2">
      <c r="B246" s="134" t="s">
        <v>587</v>
      </c>
      <c r="D246" s="123" t="s">
        <v>365</v>
      </c>
      <c r="E246" s="124"/>
      <c r="F246" s="125" t="s">
        <v>285</v>
      </c>
      <c r="J246" s="93"/>
    </row>
    <row r="247" spans="1:12" s="73" customFormat="1" x14ac:dyDescent="0.2">
      <c r="A247" s="112"/>
      <c r="B247" s="134" t="s">
        <v>588</v>
      </c>
      <c r="D247" s="123" t="s">
        <v>365</v>
      </c>
      <c r="E247" s="124"/>
      <c r="F247" s="125" t="s">
        <v>285</v>
      </c>
      <c r="J247" s="77"/>
    </row>
    <row r="248" spans="1:12" s="129" customFormat="1" x14ac:dyDescent="0.2">
      <c r="A248" s="129" t="s">
        <v>61</v>
      </c>
      <c r="B248" s="130" t="s">
        <v>589</v>
      </c>
      <c r="D248" s="131" t="s">
        <v>356</v>
      </c>
      <c r="E248" s="132"/>
      <c r="F248" s="129" t="s">
        <v>489</v>
      </c>
      <c r="J248" s="133"/>
    </row>
    <row r="249" spans="1:12" s="135" customFormat="1" x14ac:dyDescent="0.2">
      <c r="B249" s="134" t="s">
        <v>590</v>
      </c>
      <c r="D249" s="92" t="s">
        <v>399</v>
      </c>
      <c r="E249" s="136" t="s">
        <v>92</v>
      </c>
      <c r="F249" s="135" t="s">
        <v>490</v>
      </c>
      <c r="G249" s="135" t="s">
        <v>93</v>
      </c>
      <c r="J249" s="93"/>
      <c r="L249" s="87" t="s">
        <v>491</v>
      </c>
    </row>
    <row r="250" spans="1:12" s="135" customFormat="1" x14ac:dyDescent="0.2">
      <c r="B250" s="134" t="s">
        <v>591</v>
      </c>
      <c r="D250" s="123" t="s">
        <v>365</v>
      </c>
      <c r="E250" s="124"/>
      <c r="F250" s="125" t="s">
        <v>285</v>
      </c>
      <c r="J250" s="93"/>
    </row>
    <row r="251" spans="1:12" s="135" customFormat="1" x14ac:dyDescent="0.2">
      <c r="B251" s="134" t="s">
        <v>592</v>
      </c>
      <c r="D251" s="123" t="s">
        <v>365</v>
      </c>
      <c r="E251" s="124"/>
      <c r="F251" s="125" t="s">
        <v>285</v>
      </c>
      <c r="J251" s="93"/>
    </row>
    <row r="252" spans="1:12" s="73" customFormat="1" x14ac:dyDescent="0.2">
      <c r="A252" s="112"/>
      <c r="B252" s="134" t="s">
        <v>593</v>
      </c>
      <c r="D252" s="123" t="s">
        <v>365</v>
      </c>
      <c r="E252" s="124"/>
      <c r="F252" s="125" t="s">
        <v>285</v>
      </c>
      <c r="J252" s="77"/>
    </row>
    <row r="253" spans="1:12" s="129" customFormat="1" x14ac:dyDescent="0.2">
      <c r="A253" s="129" t="s">
        <v>493</v>
      </c>
      <c r="B253" s="130" t="s">
        <v>594</v>
      </c>
      <c r="D253" s="131" t="s">
        <v>356</v>
      </c>
      <c r="E253" s="132"/>
      <c r="F253" s="129" t="s">
        <v>265</v>
      </c>
      <c r="J253" s="133"/>
    </row>
    <row r="254" spans="1:12" s="135" customFormat="1" x14ac:dyDescent="0.2">
      <c r="B254" s="134" t="s">
        <v>595</v>
      </c>
      <c r="D254" s="92" t="s">
        <v>397</v>
      </c>
      <c r="E254" s="136" t="s">
        <v>90</v>
      </c>
      <c r="F254" s="135" t="s">
        <v>495</v>
      </c>
      <c r="J254" s="93"/>
      <c r="L254" s="87" t="s">
        <v>496</v>
      </c>
    </row>
    <row r="255" spans="1:12" s="135" customFormat="1" x14ac:dyDescent="0.2">
      <c r="B255" s="134" t="s">
        <v>596</v>
      </c>
      <c r="D255" s="123" t="s">
        <v>365</v>
      </c>
      <c r="E255" s="124"/>
      <c r="F255" s="125" t="s">
        <v>285</v>
      </c>
      <c r="J255" s="93"/>
    </row>
    <row r="256" spans="1:12" s="135" customFormat="1" x14ac:dyDescent="0.2">
      <c r="B256" s="134" t="s">
        <v>597</v>
      </c>
      <c r="D256" s="123" t="s">
        <v>365</v>
      </c>
      <c r="E256" s="124"/>
      <c r="F256" s="125" t="s">
        <v>285</v>
      </c>
      <c r="J256" s="93"/>
    </row>
    <row r="257" spans="1:12" s="73" customFormat="1" x14ac:dyDescent="0.2">
      <c r="A257" s="112"/>
      <c r="B257" s="134" t="s">
        <v>598</v>
      </c>
      <c r="D257" s="123" t="s">
        <v>365</v>
      </c>
      <c r="E257" s="124"/>
      <c r="F257" s="125" t="s">
        <v>285</v>
      </c>
      <c r="J257" s="77"/>
    </row>
    <row r="258" spans="1:12" s="129" customFormat="1" x14ac:dyDescent="0.2">
      <c r="A258" s="129" t="s">
        <v>493</v>
      </c>
      <c r="B258" s="130" t="s">
        <v>599</v>
      </c>
      <c r="D258" s="131" t="s">
        <v>356</v>
      </c>
      <c r="E258" s="132"/>
      <c r="F258" s="129" t="s">
        <v>515</v>
      </c>
      <c r="J258" s="133"/>
    </row>
    <row r="259" spans="1:12" s="135" customFormat="1" x14ac:dyDescent="0.2">
      <c r="B259" s="134" t="s">
        <v>600</v>
      </c>
      <c r="D259" s="92" t="s">
        <v>356</v>
      </c>
      <c r="E259" s="136" t="s">
        <v>90</v>
      </c>
      <c r="F259" s="135" t="s">
        <v>498</v>
      </c>
      <c r="J259" s="93"/>
      <c r="L259" s="87" t="s">
        <v>500</v>
      </c>
    </row>
    <row r="260" spans="1:12" s="135" customFormat="1" x14ac:dyDescent="0.2">
      <c r="B260" s="134" t="s">
        <v>601</v>
      </c>
      <c r="D260" s="92" t="s">
        <v>356</v>
      </c>
      <c r="E260" s="136" t="s">
        <v>92</v>
      </c>
      <c r="F260" s="135" t="s">
        <v>499</v>
      </c>
      <c r="J260" s="93"/>
      <c r="L260" s="87"/>
    </row>
    <row r="261" spans="1:12" s="135" customFormat="1" x14ac:dyDescent="0.2">
      <c r="B261" s="134" t="s">
        <v>602</v>
      </c>
      <c r="D261" s="123" t="s">
        <v>365</v>
      </c>
      <c r="E261" s="124"/>
      <c r="F261" s="125" t="s">
        <v>285</v>
      </c>
      <c r="J261" s="93"/>
    </row>
    <row r="262" spans="1:12" s="135" customFormat="1" x14ac:dyDescent="0.2">
      <c r="B262" s="134" t="s">
        <v>603</v>
      </c>
      <c r="D262" s="123" t="s">
        <v>365</v>
      </c>
      <c r="E262" s="124"/>
      <c r="F262" s="125" t="s">
        <v>285</v>
      </c>
      <c r="J262" s="93"/>
    </row>
    <row r="263" spans="1:12" s="73" customFormat="1" x14ac:dyDescent="0.2">
      <c r="A263" s="112"/>
      <c r="B263" s="134" t="s">
        <v>604</v>
      </c>
      <c r="D263" s="123" t="s">
        <v>365</v>
      </c>
      <c r="E263" s="124"/>
      <c r="F263" s="125" t="s">
        <v>285</v>
      </c>
      <c r="J263" s="77"/>
    </row>
    <row r="264" spans="1:12" s="129" customFormat="1" x14ac:dyDescent="0.2">
      <c r="A264" s="129" t="s">
        <v>502</v>
      </c>
      <c r="B264" s="130" t="s">
        <v>605</v>
      </c>
      <c r="D264" s="131" t="s">
        <v>397</v>
      </c>
      <c r="E264" s="132"/>
      <c r="F264" s="129" t="s">
        <v>22</v>
      </c>
      <c r="J264" s="133"/>
    </row>
    <row r="265" spans="1:12" s="135" customFormat="1" x14ac:dyDescent="0.2">
      <c r="B265" s="134" t="s">
        <v>606</v>
      </c>
      <c r="D265" s="123" t="s">
        <v>365</v>
      </c>
      <c r="E265" s="124"/>
      <c r="F265" s="125" t="s">
        <v>285</v>
      </c>
      <c r="J265" s="93"/>
    </row>
    <row r="266" spans="1:12" s="135" customFormat="1" x14ac:dyDescent="0.2">
      <c r="B266" s="134" t="s">
        <v>607</v>
      </c>
      <c r="D266" s="123" t="s">
        <v>365</v>
      </c>
      <c r="E266" s="124"/>
      <c r="F266" s="125" t="s">
        <v>285</v>
      </c>
      <c r="J266" s="93"/>
    </row>
    <row r="267" spans="1:12" s="73" customFormat="1" x14ac:dyDescent="0.2">
      <c r="A267" s="112"/>
      <c r="B267" s="134" t="s">
        <v>608</v>
      </c>
      <c r="D267" s="123" t="s">
        <v>365</v>
      </c>
      <c r="E267" s="124"/>
      <c r="F267" s="125" t="s">
        <v>285</v>
      </c>
      <c r="J267" s="77"/>
    </row>
    <row r="268" spans="1:12" s="129" customFormat="1" x14ac:dyDescent="0.2">
      <c r="A268" s="129" t="s">
        <v>502</v>
      </c>
      <c r="B268" s="130" t="s">
        <v>609</v>
      </c>
      <c r="D268" s="131" t="s">
        <v>356</v>
      </c>
      <c r="E268" s="132"/>
      <c r="F268" s="129" t="s">
        <v>83</v>
      </c>
      <c r="J268" s="133"/>
    </row>
    <row r="269" spans="1:12" s="135" customFormat="1" x14ac:dyDescent="0.2">
      <c r="B269" s="134" t="s">
        <v>610</v>
      </c>
      <c r="D269" s="123" t="s">
        <v>365</v>
      </c>
      <c r="E269" s="124"/>
      <c r="F269" s="125" t="s">
        <v>285</v>
      </c>
      <c r="J269" s="93"/>
    </row>
    <row r="270" spans="1:12" s="135" customFormat="1" x14ac:dyDescent="0.2">
      <c r="B270" s="134" t="s">
        <v>611</v>
      </c>
      <c r="D270" s="123" t="s">
        <v>365</v>
      </c>
      <c r="E270" s="124"/>
      <c r="F270" s="125" t="s">
        <v>285</v>
      </c>
      <c r="J270" s="93"/>
    </row>
    <row r="271" spans="1:12" s="73" customFormat="1" x14ac:dyDescent="0.2">
      <c r="A271" s="112"/>
      <c r="B271" s="134" t="s">
        <v>612</v>
      </c>
      <c r="D271" s="123" t="s">
        <v>365</v>
      </c>
      <c r="E271" s="124"/>
      <c r="F271" s="125" t="s">
        <v>285</v>
      </c>
      <c r="J271" s="77"/>
    </row>
    <row r="272" spans="1:12" s="112" customFormat="1" x14ac:dyDescent="0.2">
      <c r="A272" s="112" t="s">
        <v>2</v>
      </c>
      <c r="B272" s="113" t="s">
        <v>613</v>
      </c>
      <c r="D272" s="114" t="s">
        <v>356</v>
      </c>
      <c r="E272" s="115"/>
      <c r="F272" s="112" t="s">
        <v>528</v>
      </c>
      <c r="J272" s="117"/>
      <c r="L272" s="146" t="s">
        <v>62</v>
      </c>
    </row>
    <row r="273" spans="1:12" s="73" customFormat="1" x14ac:dyDescent="0.2">
      <c r="B273" s="74" t="s">
        <v>614</v>
      </c>
      <c r="D273" s="123" t="s">
        <v>365</v>
      </c>
      <c r="E273" s="124"/>
      <c r="F273" s="125" t="s">
        <v>285</v>
      </c>
      <c r="J273" s="77"/>
    </row>
    <row r="274" spans="1:12" s="73" customFormat="1" x14ac:dyDescent="0.2">
      <c r="B274" s="74" t="s">
        <v>615</v>
      </c>
      <c r="D274" s="123" t="s">
        <v>365</v>
      </c>
      <c r="E274" s="124"/>
      <c r="F274" s="125" t="s">
        <v>285</v>
      </c>
      <c r="J274" s="77"/>
    </row>
    <row r="275" spans="1:12" s="73" customFormat="1" x14ac:dyDescent="0.2">
      <c r="B275" s="74" t="s">
        <v>616</v>
      </c>
      <c r="D275" s="123" t="s">
        <v>365</v>
      </c>
      <c r="E275" s="124"/>
      <c r="F275" s="125" t="s">
        <v>285</v>
      </c>
      <c r="J275" s="77"/>
    </row>
    <row r="276" spans="1:12" s="112" customFormat="1" x14ac:dyDescent="0.2">
      <c r="A276" s="112" t="s">
        <v>2</v>
      </c>
      <c r="B276" s="113" t="s">
        <v>617</v>
      </c>
      <c r="D276" s="114" t="s">
        <v>356</v>
      </c>
      <c r="E276" s="115"/>
      <c r="F276" s="112" t="s">
        <v>19</v>
      </c>
      <c r="J276" s="117"/>
      <c r="L276" s="146" t="s">
        <v>62</v>
      </c>
    </row>
    <row r="277" spans="1:12" s="73" customFormat="1" x14ac:dyDescent="0.2">
      <c r="B277" s="74" t="s">
        <v>618</v>
      </c>
      <c r="D277" s="123" t="s">
        <v>365</v>
      </c>
      <c r="E277" s="124"/>
      <c r="F277" s="125" t="s">
        <v>285</v>
      </c>
      <c r="J277" s="77"/>
    </row>
    <row r="278" spans="1:12" s="73" customFormat="1" x14ac:dyDescent="0.2">
      <c r="B278" s="74" t="s">
        <v>619</v>
      </c>
      <c r="D278" s="123" t="s">
        <v>365</v>
      </c>
      <c r="E278" s="124"/>
      <c r="F278" s="125" t="s">
        <v>285</v>
      </c>
      <c r="J278" s="77"/>
    </row>
    <row r="279" spans="1:12" s="73" customFormat="1" x14ac:dyDescent="0.2">
      <c r="B279" s="74" t="s">
        <v>620</v>
      </c>
      <c r="D279" s="123" t="s">
        <v>365</v>
      </c>
      <c r="E279" s="124"/>
      <c r="F279" s="125" t="s">
        <v>285</v>
      </c>
      <c r="J279" s="77"/>
    </row>
    <row r="280" spans="1:12" s="112" customFormat="1" x14ac:dyDescent="0.2">
      <c r="A280" s="112" t="s">
        <v>2</v>
      </c>
      <c r="B280" s="113" t="s">
        <v>621</v>
      </c>
      <c r="D280" s="114" t="s">
        <v>356</v>
      </c>
      <c r="E280" s="115"/>
      <c r="F280" s="112" t="s">
        <v>20</v>
      </c>
      <c r="J280" s="117"/>
      <c r="L280" s="146" t="s">
        <v>62</v>
      </c>
    </row>
    <row r="281" spans="1:12" s="73" customFormat="1" x14ac:dyDescent="0.2">
      <c r="B281" s="74" t="s">
        <v>622</v>
      </c>
      <c r="D281" s="123" t="s">
        <v>365</v>
      </c>
      <c r="E281" s="124"/>
      <c r="F281" s="125" t="s">
        <v>285</v>
      </c>
      <c r="J281" s="77"/>
    </row>
    <row r="282" spans="1:12" s="73" customFormat="1" x14ac:dyDescent="0.2">
      <c r="B282" s="74" t="s">
        <v>623</v>
      </c>
      <c r="D282" s="123" t="s">
        <v>365</v>
      </c>
      <c r="E282" s="124"/>
      <c r="F282" s="125" t="s">
        <v>285</v>
      </c>
      <c r="J282" s="77"/>
    </row>
    <row r="283" spans="1:12" s="73" customFormat="1" x14ac:dyDescent="0.2">
      <c r="B283" s="74" t="s">
        <v>624</v>
      </c>
      <c r="D283" s="123" t="s">
        <v>365</v>
      </c>
      <c r="E283" s="124"/>
      <c r="F283" s="125" t="s">
        <v>285</v>
      </c>
      <c r="J283" s="77"/>
    </row>
    <row r="284" spans="1:12" s="112" customFormat="1" x14ac:dyDescent="0.2">
      <c r="A284" s="112" t="s">
        <v>2</v>
      </c>
      <c r="B284" s="113" t="s">
        <v>625</v>
      </c>
      <c r="D284" s="114" t="s">
        <v>356</v>
      </c>
      <c r="E284" s="115"/>
      <c r="F284" s="112" t="s">
        <v>529</v>
      </c>
      <c r="J284" s="117"/>
      <c r="L284" s="87" t="s">
        <v>275</v>
      </c>
    </row>
    <row r="285" spans="1:12" s="73" customFormat="1" x14ac:dyDescent="0.2">
      <c r="B285" s="74" t="s">
        <v>626</v>
      </c>
      <c r="D285" s="123" t="s">
        <v>365</v>
      </c>
      <c r="E285" s="124"/>
      <c r="F285" s="125" t="s">
        <v>285</v>
      </c>
      <c r="J285" s="77"/>
    </row>
    <row r="286" spans="1:12" s="73" customFormat="1" x14ac:dyDescent="0.2">
      <c r="B286" s="74" t="s">
        <v>627</v>
      </c>
      <c r="D286" s="123" t="s">
        <v>365</v>
      </c>
      <c r="E286" s="124"/>
      <c r="F286" s="125" t="s">
        <v>285</v>
      </c>
      <c r="J286" s="77"/>
    </row>
    <row r="287" spans="1:12" s="73" customFormat="1" x14ac:dyDescent="0.2">
      <c r="B287" s="74" t="s">
        <v>628</v>
      </c>
      <c r="D287" s="123" t="s">
        <v>365</v>
      </c>
      <c r="E287" s="124"/>
      <c r="F287" s="125" t="s">
        <v>285</v>
      </c>
      <c r="J287" s="77"/>
    </row>
    <row r="288" spans="1:12" s="112" customFormat="1" x14ac:dyDescent="0.2">
      <c r="A288" s="112" t="s">
        <v>2</v>
      </c>
      <c r="B288" s="113" t="s">
        <v>629</v>
      </c>
      <c r="D288" s="114" t="s">
        <v>356</v>
      </c>
      <c r="E288" s="115"/>
      <c r="F288" s="112" t="s">
        <v>532</v>
      </c>
      <c r="J288" s="117"/>
      <c r="L288" s="87" t="s">
        <v>533</v>
      </c>
    </row>
    <row r="289" spans="1:12" s="73" customFormat="1" x14ac:dyDescent="0.2">
      <c r="B289" s="74" t="s">
        <v>630</v>
      </c>
      <c r="D289" s="123" t="s">
        <v>365</v>
      </c>
      <c r="E289" s="124"/>
      <c r="F289" s="125" t="s">
        <v>285</v>
      </c>
      <c r="J289" s="77"/>
    </row>
    <row r="290" spans="1:12" s="73" customFormat="1" x14ac:dyDescent="0.2">
      <c r="B290" s="74" t="s">
        <v>631</v>
      </c>
      <c r="D290" s="123" t="s">
        <v>365</v>
      </c>
      <c r="E290" s="124"/>
      <c r="F290" s="125" t="s">
        <v>285</v>
      </c>
      <c r="J290" s="77"/>
    </row>
    <row r="291" spans="1:12" s="73" customFormat="1" x14ac:dyDescent="0.2">
      <c r="B291" s="74" t="s">
        <v>632</v>
      </c>
      <c r="D291" s="123" t="s">
        <v>365</v>
      </c>
      <c r="E291" s="124"/>
      <c r="F291" s="125" t="s">
        <v>285</v>
      </c>
      <c r="J291" s="77"/>
    </row>
    <row r="296" spans="1:12" s="112" customFormat="1" x14ac:dyDescent="0.2">
      <c r="A296" s="112" t="s">
        <v>2</v>
      </c>
      <c r="B296" s="130" t="s">
        <v>504</v>
      </c>
      <c r="D296" s="114" t="s">
        <v>398</v>
      </c>
      <c r="E296" s="115"/>
      <c r="F296" s="112" t="s">
        <v>642</v>
      </c>
      <c r="I296" s="112" t="s">
        <v>105</v>
      </c>
      <c r="J296" s="117"/>
      <c r="L296" s="85" t="s">
        <v>643</v>
      </c>
    </row>
    <row r="297" spans="1:12" s="73" customFormat="1" x14ac:dyDescent="0.2">
      <c r="B297" s="134" t="s">
        <v>633</v>
      </c>
      <c r="D297" s="123" t="s">
        <v>365</v>
      </c>
      <c r="E297" s="124"/>
      <c r="F297" s="125" t="s">
        <v>285</v>
      </c>
      <c r="J297" s="77"/>
    </row>
    <row r="298" spans="1:12" s="73" customFormat="1" x14ac:dyDescent="0.2">
      <c r="B298" s="134" t="s">
        <v>634</v>
      </c>
      <c r="D298" s="123" t="s">
        <v>365</v>
      </c>
      <c r="E298" s="124"/>
      <c r="F298" s="125" t="s">
        <v>285</v>
      </c>
      <c r="J298" s="77"/>
    </row>
    <row r="299" spans="1:12" s="73" customFormat="1" x14ac:dyDescent="0.2">
      <c r="B299" s="134" t="s">
        <v>635</v>
      </c>
      <c r="D299" s="123" t="s">
        <v>365</v>
      </c>
      <c r="E299" s="124"/>
      <c r="F299" s="125" t="s">
        <v>285</v>
      </c>
      <c r="J299" s="77"/>
    </row>
    <row r="300" spans="1:12" s="112" customFormat="1" x14ac:dyDescent="0.2">
      <c r="A300" s="112" t="s">
        <v>0</v>
      </c>
      <c r="B300" s="130" t="s">
        <v>504</v>
      </c>
      <c r="D300" s="114" t="s">
        <v>356</v>
      </c>
      <c r="E300" s="115" t="s">
        <v>90</v>
      </c>
      <c r="F300" s="112" t="s">
        <v>89</v>
      </c>
      <c r="I300" s="112" t="s">
        <v>105</v>
      </c>
      <c r="J300" s="117"/>
      <c r="L300" s="85"/>
    </row>
    <row r="301" spans="1:12" s="73" customFormat="1" x14ac:dyDescent="0.2">
      <c r="B301" s="134" t="s">
        <v>633</v>
      </c>
      <c r="D301" s="123" t="s">
        <v>365</v>
      </c>
      <c r="E301" s="124"/>
      <c r="F301" s="125" t="s">
        <v>285</v>
      </c>
      <c r="J301" s="77"/>
    </row>
    <row r="302" spans="1:12" s="73" customFormat="1" x14ac:dyDescent="0.2">
      <c r="B302" s="134" t="s">
        <v>634</v>
      </c>
      <c r="D302" s="123" t="s">
        <v>365</v>
      </c>
      <c r="E302" s="124"/>
      <c r="F302" s="125" t="s">
        <v>285</v>
      </c>
      <c r="J302" s="77"/>
    </row>
    <row r="303" spans="1:12" s="73" customFormat="1" x14ac:dyDescent="0.2">
      <c r="B303" s="134" t="s">
        <v>635</v>
      </c>
      <c r="D303" s="123" t="s">
        <v>365</v>
      </c>
      <c r="E303" s="124"/>
      <c r="F303" s="125" t="s">
        <v>285</v>
      </c>
      <c r="J303" s="77"/>
    </row>
    <row r="304" spans="1:12" s="112" customFormat="1" x14ac:dyDescent="0.2">
      <c r="A304" s="112" t="s">
        <v>0</v>
      </c>
      <c r="B304" s="130" t="s">
        <v>504</v>
      </c>
      <c r="D304" s="114" t="s">
        <v>356</v>
      </c>
      <c r="E304" s="115"/>
      <c r="F304" s="112" t="s">
        <v>665</v>
      </c>
      <c r="I304" s="112" t="s">
        <v>105</v>
      </c>
      <c r="J304" s="117"/>
      <c r="L304" s="85" t="s">
        <v>664</v>
      </c>
    </row>
    <row r="305" spans="1:12" s="73" customFormat="1" x14ac:dyDescent="0.2">
      <c r="B305" s="134" t="s">
        <v>633</v>
      </c>
      <c r="D305" s="123" t="s">
        <v>365</v>
      </c>
      <c r="E305" s="124"/>
      <c r="F305" s="125" t="s">
        <v>285</v>
      </c>
      <c r="J305" s="77"/>
    </row>
    <row r="306" spans="1:12" s="73" customFormat="1" x14ac:dyDescent="0.2">
      <c r="B306" s="134" t="s">
        <v>634</v>
      </c>
      <c r="D306" s="123" t="s">
        <v>365</v>
      </c>
      <c r="E306" s="124"/>
      <c r="F306" s="125" t="s">
        <v>285</v>
      </c>
      <c r="J306" s="77"/>
    </row>
    <row r="307" spans="1:12" s="73" customFormat="1" x14ac:dyDescent="0.2">
      <c r="B307" s="134" t="s">
        <v>635</v>
      </c>
      <c r="D307" s="123" t="s">
        <v>365</v>
      </c>
      <c r="E307" s="124"/>
      <c r="F307" s="125" t="s">
        <v>285</v>
      </c>
      <c r="J307" s="77"/>
    </row>
    <row r="308" spans="1:12" s="112" customFormat="1" x14ac:dyDescent="0.2">
      <c r="A308" s="112" t="s">
        <v>2</v>
      </c>
      <c r="B308" s="130" t="s">
        <v>504</v>
      </c>
      <c r="D308" s="114" t="s">
        <v>356</v>
      </c>
      <c r="E308" s="115"/>
      <c r="F308" s="112" t="s">
        <v>91</v>
      </c>
      <c r="I308" s="112" t="s">
        <v>105</v>
      </c>
      <c r="J308" s="117"/>
      <c r="L308" s="85"/>
    </row>
    <row r="309" spans="1:12" s="73" customFormat="1" x14ac:dyDescent="0.2">
      <c r="B309" s="134" t="s">
        <v>633</v>
      </c>
      <c r="D309" s="123" t="s">
        <v>365</v>
      </c>
      <c r="E309" s="124"/>
      <c r="F309" s="125" t="s">
        <v>285</v>
      </c>
      <c r="J309" s="77"/>
    </row>
    <row r="310" spans="1:12" s="73" customFormat="1" x14ac:dyDescent="0.2">
      <c r="B310" s="134" t="s">
        <v>634</v>
      </c>
      <c r="D310" s="123" t="s">
        <v>365</v>
      </c>
      <c r="E310" s="124"/>
      <c r="F310" s="125" t="s">
        <v>285</v>
      </c>
      <c r="J310" s="77"/>
    </row>
    <row r="311" spans="1:12" s="73" customFormat="1" x14ac:dyDescent="0.2">
      <c r="B311" s="134" t="s">
        <v>635</v>
      </c>
      <c r="D311" s="123" t="s">
        <v>365</v>
      </c>
      <c r="E311" s="124"/>
      <c r="F311" s="125" t="s">
        <v>285</v>
      </c>
      <c r="J311" s="77"/>
    </row>
    <row r="312" spans="1:12" s="106" customFormat="1" x14ac:dyDescent="0.2">
      <c r="A312" s="106" t="s">
        <v>72</v>
      </c>
      <c r="B312" s="130" t="s">
        <v>504</v>
      </c>
      <c r="D312" s="131" t="s">
        <v>356</v>
      </c>
      <c r="E312" s="132"/>
      <c r="F312" s="129" t="s">
        <v>641</v>
      </c>
    </row>
    <row r="313" spans="1:12" s="97" customFormat="1" x14ac:dyDescent="0.2">
      <c r="B313" s="134" t="s">
        <v>633</v>
      </c>
      <c r="D313" s="123" t="s">
        <v>365</v>
      </c>
      <c r="E313" s="124"/>
      <c r="F313" s="125" t="s">
        <v>285</v>
      </c>
    </row>
    <row r="314" spans="1:12" s="97" customFormat="1" x14ac:dyDescent="0.2">
      <c r="B314" s="134" t="s">
        <v>634</v>
      </c>
      <c r="D314" s="123" t="s">
        <v>365</v>
      </c>
      <c r="E314" s="124"/>
      <c r="F314" s="125" t="s">
        <v>285</v>
      </c>
    </row>
    <row r="315" spans="1:12" s="97" customFormat="1" x14ac:dyDescent="0.2">
      <c r="B315" s="134" t="s">
        <v>635</v>
      </c>
      <c r="D315" s="123" t="s">
        <v>365</v>
      </c>
      <c r="E315" s="124"/>
      <c r="F315" s="125" t="s">
        <v>285</v>
      </c>
    </row>
    <row r="316" spans="1:12" s="106" customFormat="1" x14ac:dyDescent="0.2">
      <c r="A316" s="106" t="s">
        <v>72</v>
      </c>
      <c r="B316" s="130" t="s">
        <v>504</v>
      </c>
      <c r="D316" s="131" t="s">
        <v>356</v>
      </c>
      <c r="E316" s="132"/>
      <c r="F316" s="129" t="s">
        <v>644</v>
      </c>
    </row>
    <row r="317" spans="1:12" s="97" customFormat="1" x14ac:dyDescent="0.2">
      <c r="B317" s="134" t="s">
        <v>633</v>
      </c>
      <c r="D317" s="123" t="s">
        <v>365</v>
      </c>
      <c r="E317" s="124"/>
      <c r="F317" s="125" t="s">
        <v>285</v>
      </c>
    </row>
    <row r="318" spans="1:12" s="97" customFormat="1" x14ac:dyDescent="0.2">
      <c r="B318" s="134" t="s">
        <v>634</v>
      </c>
      <c r="D318" s="123" t="s">
        <v>365</v>
      </c>
      <c r="E318" s="124"/>
      <c r="F318" s="125" t="s">
        <v>285</v>
      </c>
    </row>
    <row r="319" spans="1:12" s="97" customFormat="1" x14ac:dyDescent="0.2">
      <c r="B319" s="134" t="s">
        <v>635</v>
      </c>
      <c r="D319" s="123" t="s">
        <v>365</v>
      </c>
      <c r="E319" s="124"/>
      <c r="F319" s="125" t="s">
        <v>285</v>
      </c>
    </row>
    <row r="320" spans="1:12" s="106" customFormat="1" x14ac:dyDescent="0.2">
      <c r="A320" s="106" t="s">
        <v>72</v>
      </c>
      <c r="B320" s="130" t="s">
        <v>504</v>
      </c>
      <c r="D320" s="131" t="s">
        <v>356</v>
      </c>
      <c r="E320" s="132"/>
      <c r="F320" s="129" t="s">
        <v>645</v>
      </c>
    </row>
    <row r="321" spans="1:12" s="97" customFormat="1" x14ac:dyDescent="0.2">
      <c r="B321" s="134" t="s">
        <v>633</v>
      </c>
      <c r="D321" s="123" t="s">
        <v>365</v>
      </c>
      <c r="E321" s="124"/>
      <c r="F321" s="125" t="s">
        <v>285</v>
      </c>
    </row>
    <row r="322" spans="1:12" s="97" customFormat="1" x14ac:dyDescent="0.2">
      <c r="B322" s="134" t="s">
        <v>634</v>
      </c>
      <c r="D322" s="123" t="s">
        <v>365</v>
      </c>
      <c r="E322" s="124"/>
      <c r="F322" s="125" t="s">
        <v>285</v>
      </c>
    </row>
    <row r="323" spans="1:12" s="97" customFormat="1" x14ac:dyDescent="0.2">
      <c r="B323" s="134" t="s">
        <v>635</v>
      </c>
      <c r="D323" s="123" t="s">
        <v>365</v>
      </c>
      <c r="E323" s="124"/>
      <c r="F323" s="125" t="s">
        <v>285</v>
      </c>
    </row>
    <row r="324" spans="1:12" s="106" customFormat="1" x14ac:dyDescent="0.2">
      <c r="A324" s="106" t="s">
        <v>72</v>
      </c>
      <c r="B324" s="130" t="s">
        <v>504</v>
      </c>
      <c r="D324" s="131" t="s">
        <v>356</v>
      </c>
      <c r="E324" s="132"/>
      <c r="F324" s="129" t="s">
        <v>659</v>
      </c>
    </row>
    <row r="325" spans="1:12" s="97" customFormat="1" x14ac:dyDescent="0.2">
      <c r="B325" s="134" t="s">
        <v>633</v>
      </c>
      <c r="D325" s="92" t="s">
        <v>356</v>
      </c>
      <c r="E325" s="136"/>
      <c r="F325" s="135" t="s">
        <v>656</v>
      </c>
    </row>
    <row r="326" spans="1:12" s="97" customFormat="1" x14ac:dyDescent="0.2">
      <c r="B326" s="134" t="s">
        <v>634</v>
      </c>
      <c r="D326" s="123" t="s">
        <v>365</v>
      </c>
      <c r="E326" s="124"/>
      <c r="F326" s="125" t="s">
        <v>285</v>
      </c>
    </row>
    <row r="327" spans="1:12" s="97" customFormat="1" x14ac:dyDescent="0.2">
      <c r="B327" s="134" t="s">
        <v>635</v>
      </c>
      <c r="D327" s="123" t="s">
        <v>365</v>
      </c>
      <c r="E327" s="124"/>
      <c r="F327" s="125" t="s">
        <v>285</v>
      </c>
    </row>
    <row r="328" spans="1:12" s="97" customFormat="1" x14ac:dyDescent="0.2">
      <c r="B328" s="134" t="s">
        <v>636</v>
      </c>
      <c r="D328" s="123" t="s">
        <v>365</v>
      </c>
      <c r="E328" s="124"/>
      <c r="F328" s="125" t="s">
        <v>285</v>
      </c>
    </row>
    <row r="329" spans="1:12" s="106" customFormat="1" x14ac:dyDescent="0.2">
      <c r="A329" s="106" t="s">
        <v>72</v>
      </c>
      <c r="B329" s="130" t="s">
        <v>504</v>
      </c>
      <c r="D329" s="131" t="s">
        <v>356</v>
      </c>
      <c r="E329" s="132"/>
      <c r="F329" s="129" t="s">
        <v>662</v>
      </c>
    </row>
    <row r="330" spans="1:12" s="97" customFormat="1" x14ac:dyDescent="0.2">
      <c r="B330" s="134" t="s">
        <v>633</v>
      </c>
      <c r="D330" s="123" t="s">
        <v>365</v>
      </c>
      <c r="E330" s="124"/>
      <c r="F330" s="125" t="s">
        <v>285</v>
      </c>
    </row>
    <row r="331" spans="1:12" s="97" customFormat="1" x14ac:dyDescent="0.2">
      <c r="B331" s="134" t="s">
        <v>634</v>
      </c>
      <c r="D331" s="123" t="s">
        <v>365</v>
      </c>
      <c r="E331" s="124"/>
      <c r="F331" s="125" t="s">
        <v>285</v>
      </c>
    </row>
    <row r="332" spans="1:12" s="97" customFormat="1" x14ac:dyDescent="0.2">
      <c r="B332" s="134" t="s">
        <v>635</v>
      </c>
      <c r="D332" s="123" t="s">
        <v>365</v>
      </c>
      <c r="E332" s="124"/>
      <c r="F332" s="125" t="s">
        <v>285</v>
      </c>
    </row>
    <row r="333" spans="1:12" s="106" customFormat="1" x14ac:dyDescent="0.2">
      <c r="A333" s="106" t="s">
        <v>268</v>
      </c>
      <c r="B333" s="130" t="s">
        <v>504</v>
      </c>
      <c r="D333" s="131" t="s">
        <v>356</v>
      </c>
      <c r="E333" s="132" t="s">
        <v>92</v>
      </c>
      <c r="F333" s="129" t="s">
        <v>127</v>
      </c>
      <c r="L333" s="106" t="s">
        <v>661</v>
      </c>
    </row>
    <row r="334" spans="1:12" s="97" customFormat="1" x14ac:dyDescent="0.2">
      <c r="B334" s="134" t="s">
        <v>633</v>
      </c>
      <c r="D334" s="123" t="s">
        <v>365</v>
      </c>
      <c r="E334" s="124"/>
      <c r="F334" s="125" t="s">
        <v>285</v>
      </c>
    </row>
    <row r="335" spans="1:12" s="97" customFormat="1" x14ac:dyDescent="0.2">
      <c r="B335" s="134" t="s">
        <v>634</v>
      </c>
      <c r="D335" s="123" t="s">
        <v>365</v>
      </c>
      <c r="E335" s="124"/>
      <c r="F335" s="125" t="s">
        <v>285</v>
      </c>
    </row>
    <row r="336" spans="1:12" s="97" customFormat="1" x14ac:dyDescent="0.2">
      <c r="B336" s="134" t="s">
        <v>635</v>
      </c>
      <c r="D336" s="123" t="s">
        <v>365</v>
      </c>
      <c r="E336" s="124"/>
      <c r="F336" s="125" t="s">
        <v>285</v>
      </c>
    </row>
    <row r="337" spans="1:12" s="106" customFormat="1" x14ac:dyDescent="0.2">
      <c r="A337" s="106" t="s">
        <v>268</v>
      </c>
      <c r="B337" s="130" t="s">
        <v>504</v>
      </c>
      <c r="D337" s="131" t="s">
        <v>356</v>
      </c>
      <c r="E337" s="132"/>
      <c r="F337" s="129" t="s">
        <v>125</v>
      </c>
    </row>
    <row r="338" spans="1:12" s="97" customFormat="1" x14ac:dyDescent="0.2">
      <c r="B338" s="134" t="s">
        <v>633</v>
      </c>
      <c r="D338" s="123" t="s">
        <v>365</v>
      </c>
      <c r="E338" s="124"/>
      <c r="F338" s="125" t="s">
        <v>285</v>
      </c>
    </row>
    <row r="339" spans="1:12" s="97" customFormat="1" x14ac:dyDescent="0.2">
      <c r="B339" s="134" t="s">
        <v>634</v>
      </c>
      <c r="D339" s="123" t="s">
        <v>365</v>
      </c>
      <c r="E339" s="124"/>
      <c r="F339" s="125" t="s">
        <v>285</v>
      </c>
    </row>
    <row r="340" spans="1:12" s="97" customFormat="1" x14ac:dyDescent="0.2">
      <c r="B340" s="134" t="s">
        <v>635</v>
      </c>
      <c r="D340" s="123" t="s">
        <v>365</v>
      </c>
      <c r="E340" s="124"/>
      <c r="F340" s="125" t="s">
        <v>285</v>
      </c>
    </row>
    <row r="341" spans="1:12" s="106" customFormat="1" x14ac:dyDescent="0.2">
      <c r="A341" s="106" t="s">
        <v>268</v>
      </c>
      <c r="B341" s="130" t="s">
        <v>504</v>
      </c>
      <c r="D341" s="131" t="s">
        <v>356</v>
      </c>
      <c r="E341" s="132" t="s">
        <v>92</v>
      </c>
      <c r="F341" s="129" t="s">
        <v>547</v>
      </c>
      <c r="L341" s="106" t="s">
        <v>548</v>
      </c>
    </row>
    <row r="342" spans="1:12" s="97" customFormat="1" x14ac:dyDescent="0.2">
      <c r="B342" s="134" t="s">
        <v>633</v>
      </c>
      <c r="D342" s="123" t="s">
        <v>365</v>
      </c>
      <c r="E342" s="124"/>
      <c r="F342" s="125" t="s">
        <v>285</v>
      </c>
    </row>
    <row r="343" spans="1:12" s="97" customFormat="1" x14ac:dyDescent="0.2">
      <c r="B343" s="134" t="s">
        <v>634</v>
      </c>
      <c r="D343" s="123" t="s">
        <v>365</v>
      </c>
      <c r="E343" s="124"/>
      <c r="F343" s="125" t="s">
        <v>285</v>
      </c>
    </row>
    <row r="344" spans="1:12" s="97" customFormat="1" x14ac:dyDescent="0.2">
      <c r="B344" s="134" t="s">
        <v>635</v>
      </c>
      <c r="D344" s="123" t="s">
        <v>365</v>
      </c>
      <c r="E344" s="124"/>
      <c r="F344" s="125" t="s">
        <v>285</v>
      </c>
    </row>
    <row r="345" spans="1:12" s="106" customFormat="1" x14ac:dyDescent="0.2">
      <c r="A345" s="106" t="s">
        <v>268</v>
      </c>
      <c r="B345" s="130" t="s">
        <v>504</v>
      </c>
      <c r="D345" s="131" t="s">
        <v>356</v>
      </c>
      <c r="E345" s="132" t="s">
        <v>92</v>
      </c>
      <c r="F345" s="129" t="s">
        <v>68</v>
      </c>
      <c r="L345" s="78" t="s">
        <v>549</v>
      </c>
    </row>
    <row r="346" spans="1:12" s="82" customFormat="1" x14ac:dyDescent="0.2">
      <c r="B346" s="134" t="s">
        <v>633</v>
      </c>
      <c r="D346" s="71" t="s">
        <v>356</v>
      </c>
      <c r="E346" s="83"/>
      <c r="F346" s="82" t="s">
        <v>551</v>
      </c>
      <c r="J346" s="72"/>
    </row>
    <row r="347" spans="1:12" s="82" customFormat="1" x14ac:dyDescent="0.2">
      <c r="B347" s="134" t="s">
        <v>634</v>
      </c>
      <c r="D347" s="71" t="s">
        <v>356</v>
      </c>
      <c r="E347" s="83"/>
      <c r="F347" s="82" t="s">
        <v>552</v>
      </c>
      <c r="J347" s="72"/>
    </row>
    <row r="348" spans="1:12" s="82" customFormat="1" x14ac:dyDescent="0.2">
      <c r="B348" s="134" t="s">
        <v>635</v>
      </c>
      <c r="D348" s="71" t="s">
        <v>356</v>
      </c>
      <c r="E348" s="83"/>
      <c r="F348" s="82" t="s">
        <v>557</v>
      </c>
      <c r="J348" s="72"/>
      <c r="L348" s="82" t="s">
        <v>558</v>
      </c>
    </row>
    <row r="349" spans="1:12" s="82" customFormat="1" x14ac:dyDescent="0.2">
      <c r="B349" s="134" t="s">
        <v>636</v>
      </c>
      <c r="D349" s="71" t="s">
        <v>356</v>
      </c>
      <c r="E349" s="83"/>
      <c r="F349" s="82" t="s">
        <v>559</v>
      </c>
      <c r="J349" s="72"/>
    </row>
    <row r="350" spans="1:12" s="82" customFormat="1" x14ac:dyDescent="0.2">
      <c r="B350" s="134" t="s">
        <v>637</v>
      </c>
      <c r="C350" s="151">
        <v>41555</v>
      </c>
      <c r="D350" s="71" t="s">
        <v>400</v>
      </c>
      <c r="E350" s="83"/>
      <c r="F350" s="82" t="s">
        <v>560</v>
      </c>
      <c r="J350" s="72"/>
    </row>
    <row r="351" spans="1:12" s="82" customFormat="1" x14ac:dyDescent="0.2">
      <c r="B351" s="134" t="s">
        <v>638</v>
      </c>
      <c r="C351" s="151"/>
      <c r="D351" s="123" t="s">
        <v>365</v>
      </c>
      <c r="E351" s="124"/>
      <c r="F351" s="125" t="s">
        <v>285</v>
      </c>
      <c r="J351" s="72"/>
    </row>
    <row r="352" spans="1:12" s="82" customFormat="1" x14ac:dyDescent="0.2">
      <c r="B352" s="134" t="s">
        <v>639</v>
      </c>
      <c r="C352" s="151"/>
      <c r="D352" s="123" t="s">
        <v>365</v>
      </c>
      <c r="E352" s="124"/>
      <c r="F352" s="125" t="s">
        <v>285</v>
      </c>
      <c r="J352" s="72"/>
    </row>
    <row r="353" spans="1:12" s="82" customFormat="1" x14ac:dyDescent="0.2">
      <c r="B353" s="134" t="s">
        <v>640</v>
      </c>
      <c r="C353" s="151"/>
      <c r="D353" s="123" t="s">
        <v>365</v>
      </c>
      <c r="E353" s="124"/>
      <c r="F353" s="125" t="s">
        <v>285</v>
      </c>
      <c r="J353" s="72"/>
    </row>
    <row r="354" spans="1:12" s="106" customFormat="1" x14ac:dyDescent="0.2">
      <c r="A354" s="106" t="s">
        <v>268</v>
      </c>
      <c r="B354" s="130" t="s">
        <v>504</v>
      </c>
      <c r="D354" s="131" t="s">
        <v>356</v>
      </c>
      <c r="E354" s="132" t="s">
        <v>92</v>
      </c>
      <c r="F354" s="129" t="s">
        <v>115</v>
      </c>
      <c r="L354" s="78" t="s">
        <v>663</v>
      </c>
    </row>
    <row r="355" spans="1:12" s="82" customFormat="1" x14ac:dyDescent="0.2">
      <c r="B355" s="134" t="s">
        <v>633</v>
      </c>
      <c r="C355" s="151"/>
      <c r="D355" s="123" t="s">
        <v>365</v>
      </c>
      <c r="E355" s="124"/>
      <c r="F355" s="125" t="s">
        <v>285</v>
      </c>
      <c r="J355" s="72"/>
    </row>
    <row r="356" spans="1:12" s="82" customFormat="1" x14ac:dyDescent="0.2">
      <c r="B356" s="134" t="s">
        <v>634</v>
      </c>
      <c r="C356" s="151"/>
      <c r="D356" s="123" t="s">
        <v>365</v>
      </c>
      <c r="E356" s="124"/>
      <c r="F356" s="125" t="s">
        <v>285</v>
      </c>
      <c r="J356" s="72"/>
    </row>
    <row r="357" spans="1:12" s="82" customFormat="1" x14ac:dyDescent="0.2">
      <c r="B357" s="134" t="s">
        <v>635</v>
      </c>
      <c r="C357" s="151"/>
      <c r="D357" s="123" t="s">
        <v>365</v>
      </c>
      <c r="E357" s="124"/>
      <c r="F357" s="125" t="s">
        <v>285</v>
      </c>
      <c r="J357" s="72"/>
    </row>
    <row r="358" spans="1:12" s="106" customFormat="1" x14ac:dyDescent="0.2">
      <c r="A358" s="106" t="s">
        <v>268</v>
      </c>
      <c r="B358" s="130" t="s">
        <v>504</v>
      </c>
      <c r="D358" s="131" t="s">
        <v>356</v>
      </c>
      <c r="E358" s="132" t="s">
        <v>92</v>
      </c>
      <c r="F358" s="129" t="s">
        <v>99</v>
      </c>
    </row>
    <row r="359" spans="1:12" x14ac:dyDescent="0.2">
      <c r="B359" s="134" t="s">
        <v>633</v>
      </c>
      <c r="D359" s="123" t="s">
        <v>365</v>
      </c>
      <c r="E359" s="124"/>
      <c r="F359" s="125" t="s">
        <v>285</v>
      </c>
    </row>
    <row r="360" spans="1:12" x14ac:dyDescent="0.2">
      <c r="B360" s="134" t="s">
        <v>634</v>
      </c>
      <c r="D360" s="123" t="s">
        <v>365</v>
      </c>
      <c r="E360" s="124"/>
      <c r="F360" s="125" t="s">
        <v>285</v>
      </c>
    </row>
    <row r="361" spans="1:12" x14ac:dyDescent="0.2">
      <c r="B361" s="134" t="s">
        <v>635</v>
      </c>
      <c r="D361" s="123" t="s">
        <v>365</v>
      </c>
      <c r="E361" s="124"/>
      <c r="F361" s="125" t="s">
        <v>285</v>
      </c>
    </row>
    <row r="362" spans="1:12" s="106" customFormat="1" x14ac:dyDescent="0.2">
      <c r="A362" s="106" t="s">
        <v>268</v>
      </c>
      <c r="B362" s="130" t="s">
        <v>504</v>
      </c>
      <c r="D362" s="131" t="s">
        <v>356</v>
      </c>
      <c r="E362" s="132" t="s">
        <v>92</v>
      </c>
      <c r="F362" s="129" t="s">
        <v>95</v>
      </c>
    </row>
    <row r="363" spans="1:12" x14ac:dyDescent="0.2">
      <c r="B363" s="134" t="s">
        <v>633</v>
      </c>
      <c r="D363" s="123" t="s">
        <v>365</v>
      </c>
      <c r="E363" s="124"/>
      <c r="F363" s="125" t="s">
        <v>285</v>
      </c>
    </row>
    <row r="364" spans="1:12" x14ac:dyDescent="0.2">
      <c r="B364" s="134" t="s">
        <v>634</v>
      </c>
      <c r="D364" s="123" t="s">
        <v>365</v>
      </c>
      <c r="E364" s="124"/>
      <c r="F364" s="125" t="s">
        <v>285</v>
      </c>
    </row>
    <row r="365" spans="1:12" x14ac:dyDescent="0.2">
      <c r="B365" s="134" t="s">
        <v>635</v>
      </c>
      <c r="D365" s="123" t="s">
        <v>365</v>
      </c>
      <c r="E365" s="124"/>
      <c r="F365" s="125" t="s">
        <v>285</v>
      </c>
    </row>
    <row r="366" spans="1:12" s="106" customFormat="1" x14ac:dyDescent="0.2">
      <c r="A366" s="106" t="s">
        <v>268</v>
      </c>
      <c r="B366" s="130" t="s">
        <v>504</v>
      </c>
      <c r="D366" s="131" t="s">
        <v>356</v>
      </c>
      <c r="E366" s="132"/>
      <c r="F366" s="129" t="s">
        <v>535</v>
      </c>
    </row>
    <row r="367" spans="1:12" s="106" customFormat="1" x14ac:dyDescent="0.2">
      <c r="B367" s="134" t="s">
        <v>633</v>
      </c>
      <c r="D367" s="123" t="s">
        <v>365</v>
      </c>
      <c r="E367" s="124"/>
      <c r="F367" s="125" t="s">
        <v>285</v>
      </c>
    </row>
    <row r="368" spans="1:12" s="106" customFormat="1" x14ac:dyDescent="0.2">
      <c r="B368" s="134" t="s">
        <v>634</v>
      </c>
      <c r="D368" s="123" t="s">
        <v>365</v>
      </c>
      <c r="E368" s="124"/>
      <c r="F368" s="125" t="s">
        <v>285</v>
      </c>
    </row>
    <row r="369" spans="1:12" s="106" customFormat="1" x14ac:dyDescent="0.2">
      <c r="B369" s="134" t="s">
        <v>635</v>
      </c>
      <c r="D369" s="123" t="s">
        <v>365</v>
      </c>
      <c r="E369" s="124"/>
      <c r="F369" s="125" t="s">
        <v>285</v>
      </c>
    </row>
    <row r="370" spans="1:12" s="106" customFormat="1" x14ac:dyDescent="0.2">
      <c r="A370" s="106" t="s">
        <v>268</v>
      </c>
      <c r="B370" s="130" t="s">
        <v>504</v>
      </c>
      <c r="D370" s="131" t="s">
        <v>356</v>
      </c>
      <c r="E370" s="132"/>
      <c r="F370" s="129" t="s">
        <v>100</v>
      </c>
    </row>
    <row r="371" spans="1:12" s="106" customFormat="1" x14ac:dyDescent="0.2">
      <c r="B371" s="134" t="s">
        <v>633</v>
      </c>
      <c r="D371" s="123" t="s">
        <v>365</v>
      </c>
      <c r="E371" s="124"/>
      <c r="F371" s="125" t="s">
        <v>285</v>
      </c>
    </row>
    <row r="372" spans="1:12" s="106" customFormat="1" x14ac:dyDescent="0.2">
      <c r="B372" s="134" t="s">
        <v>634</v>
      </c>
      <c r="D372" s="123" t="s">
        <v>365</v>
      </c>
      <c r="E372" s="124"/>
      <c r="F372" s="125" t="s">
        <v>285</v>
      </c>
    </row>
    <row r="373" spans="1:12" s="106" customFormat="1" x14ac:dyDescent="0.2">
      <c r="B373" s="134" t="s">
        <v>635</v>
      </c>
      <c r="D373" s="123" t="s">
        <v>365</v>
      </c>
      <c r="E373" s="124"/>
      <c r="F373" s="125" t="s">
        <v>285</v>
      </c>
    </row>
    <row r="374" spans="1:12" s="106" customFormat="1" x14ac:dyDescent="0.2">
      <c r="A374" s="106" t="s">
        <v>268</v>
      </c>
      <c r="B374" s="130" t="s">
        <v>504</v>
      </c>
      <c r="D374" s="131" t="s">
        <v>356</v>
      </c>
      <c r="E374" s="132"/>
      <c r="F374" s="129" t="s">
        <v>18</v>
      </c>
    </row>
    <row r="375" spans="1:12" s="97" customFormat="1" x14ac:dyDescent="0.2">
      <c r="B375" s="134" t="s">
        <v>633</v>
      </c>
      <c r="D375" s="145">
        <v>0</v>
      </c>
      <c r="F375" s="82" t="s">
        <v>112</v>
      </c>
      <c r="L375" s="97" t="s">
        <v>509</v>
      </c>
    </row>
    <row r="376" spans="1:12" s="97" customFormat="1" x14ac:dyDescent="0.2">
      <c r="B376" s="134" t="s">
        <v>634</v>
      </c>
      <c r="D376" s="123" t="s">
        <v>365</v>
      </c>
      <c r="E376" s="124"/>
      <c r="F376" s="125" t="s">
        <v>285</v>
      </c>
    </row>
    <row r="377" spans="1:12" s="97" customFormat="1" x14ac:dyDescent="0.2">
      <c r="B377" s="134" t="s">
        <v>635</v>
      </c>
      <c r="D377" s="123" t="s">
        <v>365</v>
      </c>
      <c r="E377" s="124"/>
      <c r="F377" s="125" t="s">
        <v>285</v>
      </c>
    </row>
    <row r="378" spans="1:12" s="97" customFormat="1" x14ac:dyDescent="0.2">
      <c r="B378" s="134" t="s">
        <v>636</v>
      </c>
      <c r="D378" s="123" t="s">
        <v>365</v>
      </c>
      <c r="E378" s="124"/>
      <c r="F378" s="125" t="s">
        <v>285</v>
      </c>
    </row>
    <row r="379" spans="1:12" s="106" customFormat="1" x14ac:dyDescent="0.2">
      <c r="A379" s="106" t="s">
        <v>268</v>
      </c>
      <c r="B379" s="130" t="s">
        <v>504</v>
      </c>
      <c r="D379" s="131" t="s">
        <v>356</v>
      </c>
      <c r="E379" s="132"/>
      <c r="F379" s="129" t="s">
        <v>510</v>
      </c>
      <c r="L379" s="97"/>
    </row>
    <row r="380" spans="1:12" s="135" customFormat="1" x14ac:dyDescent="0.2">
      <c r="B380" s="134" t="s">
        <v>633</v>
      </c>
      <c r="D380" s="123" t="s">
        <v>365</v>
      </c>
      <c r="E380" s="124"/>
      <c r="F380" s="125" t="s">
        <v>285</v>
      </c>
      <c r="J380" s="93"/>
      <c r="L380" s="97"/>
    </row>
    <row r="381" spans="1:12" s="135" customFormat="1" x14ac:dyDescent="0.2">
      <c r="B381" s="134" t="s">
        <v>634</v>
      </c>
      <c r="D381" s="123" t="s">
        <v>365</v>
      </c>
      <c r="E381" s="124"/>
      <c r="F381" s="125" t="s">
        <v>285</v>
      </c>
      <c r="J381" s="93"/>
      <c r="L381" s="97"/>
    </row>
    <row r="382" spans="1:12" s="135" customFormat="1" x14ac:dyDescent="0.2">
      <c r="B382" s="134" t="s">
        <v>635</v>
      </c>
      <c r="D382" s="123" t="s">
        <v>365</v>
      </c>
      <c r="E382" s="124"/>
      <c r="F382" s="125" t="s">
        <v>285</v>
      </c>
      <c r="J382" s="93"/>
      <c r="L382" s="97"/>
    </row>
    <row r="383" spans="1:12" s="106" customFormat="1" x14ac:dyDescent="0.2">
      <c r="A383" s="106" t="s">
        <v>268</v>
      </c>
      <c r="B383" s="130" t="s">
        <v>504</v>
      </c>
      <c r="D383" s="131" t="s">
        <v>356</v>
      </c>
      <c r="E383" s="132"/>
      <c r="F383" s="129" t="s">
        <v>505</v>
      </c>
    </row>
    <row r="384" spans="1:12" s="135" customFormat="1" x14ac:dyDescent="0.2">
      <c r="B384" s="134" t="s">
        <v>633</v>
      </c>
      <c r="D384" s="123" t="s">
        <v>365</v>
      </c>
      <c r="E384" s="124"/>
      <c r="F384" s="125" t="s">
        <v>285</v>
      </c>
      <c r="J384" s="93"/>
      <c r="L384" s="97"/>
    </row>
    <row r="385" spans="1:12" s="135" customFormat="1" x14ac:dyDescent="0.2">
      <c r="B385" s="134" t="s">
        <v>634</v>
      </c>
      <c r="D385" s="123" t="s">
        <v>365</v>
      </c>
      <c r="E385" s="124"/>
      <c r="F385" s="125" t="s">
        <v>285</v>
      </c>
      <c r="J385" s="93"/>
      <c r="L385" s="97"/>
    </row>
    <row r="386" spans="1:12" s="135" customFormat="1" x14ac:dyDescent="0.2">
      <c r="B386" s="134" t="s">
        <v>635</v>
      </c>
      <c r="D386" s="123" t="s">
        <v>365</v>
      </c>
      <c r="E386" s="124"/>
      <c r="F386" s="125" t="s">
        <v>285</v>
      </c>
      <c r="J386" s="93"/>
      <c r="L386" s="97"/>
    </row>
    <row r="387" spans="1:12" s="106" customFormat="1" x14ac:dyDescent="0.2">
      <c r="A387" s="106" t="s">
        <v>268</v>
      </c>
      <c r="B387" s="130" t="s">
        <v>504</v>
      </c>
      <c r="D387" s="131" t="s">
        <v>356</v>
      </c>
      <c r="E387" s="132"/>
      <c r="F387" s="129" t="s">
        <v>506</v>
      </c>
    </row>
    <row r="388" spans="1:12" s="135" customFormat="1" x14ac:dyDescent="0.2">
      <c r="B388" s="134" t="s">
        <v>633</v>
      </c>
      <c r="D388" s="123" t="s">
        <v>365</v>
      </c>
      <c r="E388" s="124"/>
      <c r="F388" s="125" t="s">
        <v>285</v>
      </c>
      <c r="J388" s="93"/>
      <c r="L388" s="97"/>
    </row>
    <row r="389" spans="1:12" s="135" customFormat="1" x14ac:dyDescent="0.2">
      <c r="B389" s="134" t="s">
        <v>634</v>
      </c>
      <c r="D389" s="123" t="s">
        <v>365</v>
      </c>
      <c r="E389" s="124"/>
      <c r="F389" s="125" t="s">
        <v>285</v>
      </c>
      <c r="J389" s="93"/>
      <c r="L389" s="97"/>
    </row>
    <row r="390" spans="1:12" s="135" customFormat="1" x14ac:dyDescent="0.2">
      <c r="B390" s="134" t="s">
        <v>635</v>
      </c>
      <c r="D390" s="123" t="s">
        <v>365</v>
      </c>
      <c r="E390" s="124"/>
      <c r="F390" s="125" t="s">
        <v>285</v>
      </c>
      <c r="J390" s="93"/>
      <c r="L390" s="97"/>
    </row>
    <row r="391" spans="1:12" s="106" customFormat="1" x14ac:dyDescent="0.2">
      <c r="A391" s="106" t="s">
        <v>268</v>
      </c>
      <c r="B391" s="130" t="s">
        <v>504</v>
      </c>
      <c r="D391" s="131" t="s">
        <v>356</v>
      </c>
      <c r="E391" s="132"/>
      <c r="F391" s="129" t="s">
        <v>85</v>
      </c>
    </row>
    <row r="392" spans="1:12" s="97" customFormat="1" x14ac:dyDescent="0.2">
      <c r="B392" s="134" t="s">
        <v>633</v>
      </c>
      <c r="D392" s="144" t="s">
        <v>356</v>
      </c>
      <c r="E392" s="145"/>
      <c r="F392" s="97" t="s">
        <v>507</v>
      </c>
      <c r="L392" s="97" t="s">
        <v>508</v>
      </c>
    </row>
    <row r="393" spans="1:12" s="135" customFormat="1" x14ac:dyDescent="0.2">
      <c r="B393" s="134" t="s">
        <v>634</v>
      </c>
      <c r="D393" s="123" t="s">
        <v>365</v>
      </c>
      <c r="E393" s="124"/>
      <c r="F393" s="125" t="s">
        <v>285</v>
      </c>
      <c r="J393" s="93"/>
      <c r="L393" s="97"/>
    </row>
    <row r="394" spans="1:12" s="135" customFormat="1" x14ac:dyDescent="0.2">
      <c r="B394" s="134" t="s">
        <v>635</v>
      </c>
      <c r="D394" s="123" t="s">
        <v>365</v>
      </c>
      <c r="E394" s="124"/>
      <c r="F394" s="125" t="s">
        <v>285</v>
      </c>
      <c r="J394" s="93"/>
      <c r="L394" s="97"/>
    </row>
    <row r="395" spans="1:12" s="135" customFormat="1" x14ac:dyDescent="0.2">
      <c r="B395" s="134" t="s">
        <v>636</v>
      </c>
      <c r="D395" s="123" t="s">
        <v>365</v>
      </c>
      <c r="E395" s="124"/>
      <c r="F395" s="125" t="s">
        <v>285</v>
      </c>
      <c r="J395" s="93"/>
      <c r="L395" s="97"/>
    </row>
    <row r="396" spans="1:12" s="106" customFormat="1" x14ac:dyDescent="0.2">
      <c r="A396" s="106" t="s">
        <v>268</v>
      </c>
      <c r="B396" s="130" t="s">
        <v>504</v>
      </c>
      <c r="D396" s="131" t="s">
        <v>356</v>
      </c>
      <c r="E396" s="132"/>
      <c r="F396" s="129" t="s">
        <v>537</v>
      </c>
      <c r="L396" s="106" t="s">
        <v>536</v>
      </c>
    </row>
    <row r="397" spans="1:12" s="135" customFormat="1" x14ac:dyDescent="0.2">
      <c r="B397" s="134" t="s">
        <v>633</v>
      </c>
      <c r="D397" s="123" t="s">
        <v>365</v>
      </c>
      <c r="E397" s="124"/>
      <c r="F397" s="125" t="s">
        <v>285</v>
      </c>
      <c r="J397" s="93"/>
      <c r="L397" s="97"/>
    </row>
    <row r="398" spans="1:12" s="135" customFormat="1" x14ac:dyDescent="0.2">
      <c r="B398" s="134" t="s">
        <v>634</v>
      </c>
      <c r="D398" s="123" t="s">
        <v>365</v>
      </c>
      <c r="E398" s="124"/>
      <c r="F398" s="125" t="s">
        <v>285</v>
      </c>
      <c r="J398" s="93"/>
      <c r="L398" s="97"/>
    </row>
    <row r="399" spans="1:12" s="135" customFormat="1" x14ac:dyDescent="0.2">
      <c r="B399" s="134" t="s">
        <v>635</v>
      </c>
      <c r="D399" s="123" t="s">
        <v>365</v>
      </c>
      <c r="E399" s="124"/>
      <c r="F399" s="125" t="s">
        <v>285</v>
      </c>
      <c r="J399" s="93"/>
      <c r="L399" s="97"/>
    </row>
    <row r="400" spans="1:12" s="129" customFormat="1" x14ac:dyDescent="0.2">
      <c r="A400" s="129" t="s">
        <v>268</v>
      </c>
      <c r="B400" s="130" t="s">
        <v>504</v>
      </c>
      <c r="D400" s="131" t="s">
        <v>356</v>
      </c>
      <c r="E400" s="132"/>
      <c r="F400" s="129" t="s">
        <v>538</v>
      </c>
      <c r="J400" s="133"/>
      <c r="L400" s="129" t="s">
        <v>539</v>
      </c>
    </row>
    <row r="401" spans="1:12" s="73" customFormat="1" x14ac:dyDescent="0.2">
      <c r="A401" s="112"/>
      <c r="B401" s="134" t="s">
        <v>633</v>
      </c>
      <c r="D401" s="123" t="s">
        <v>365</v>
      </c>
      <c r="E401" s="124"/>
      <c r="F401" s="125" t="s">
        <v>285</v>
      </c>
      <c r="J401" s="77"/>
    </row>
    <row r="402" spans="1:12" x14ac:dyDescent="0.2">
      <c r="B402" s="134" t="s">
        <v>634</v>
      </c>
      <c r="D402" s="123" t="s">
        <v>365</v>
      </c>
      <c r="E402" s="124"/>
      <c r="F402" s="125" t="s">
        <v>285</v>
      </c>
    </row>
    <row r="403" spans="1:12" x14ac:dyDescent="0.2">
      <c r="B403" s="134" t="s">
        <v>635</v>
      </c>
      <c r="D403" s="123" t="s">
        <v>365</v>
      </c>
      <c r="E403" s="124"/>
      <c r="F403" s="125" t="s">
        <v>285</v>
      </c>
    </row>
    <row r="404" spans="1:12" s="129" customFormat="1" x14ac:dyDescent="0.2">
      <c r="A404" s="129" t="s">
        <v>268</v>
      </c>
      <c r="B404" s="130" t="s">
        <v>504</v>
      </c>
      <c r="D404" s="131" t="s">
        <v>356</v>
      </c>
      <c r="E404" s="132"/>
      <c r="F404" s="129" t="s">
        <v>540</v>
      </c>
      <c r="J404" s="133"/>
    </row>
    <row r="405" spans="1:12" s="129" customFormat="1" x14ac:dyDescent="0.2">
      <c r="B405" s="134" t="s">
        <v>633</v>
      </c>
      <c r="D405" s="89">
        <v>1</v>
      </c>
      <c r="E405" s="90"/>
      <c r="F405" s="87" t="s">
        <v>563</v>
      </c>
      <c r="J405" s="133"/>
    </row>
    <row r="406" spans="1:12" s="129" customFormat="1" x14ac:dyDescent="0.2">
      <c r="B406" s="134" t="s">
        <v>634</v>
      </c>
      <c r="D406" s="123" t="s">
        <v>365</v>
      </c>
      <c r="E406" s="124"/>
      <c r="F406" s="125" t="s">
        <v>285</v>
      </c>
      <c r="J406" s="133"/>
    </row>
    <row r="407" spans="1:12" s="129" customFormat="1" x14ac:dyDescent="0.2">
      <c r="B407" s="134" t="s">
        <v>635</v>
      </c>
      <c r="D407" s="123" t="s">
        <v>365</v>
      </c>
      <c r="E407" s="124"/>
      <c r="F407" s="125" t="s">
        <v>285</v>
      </c>
      <c r="J407" s="133"/>
    </row>
    <row r="408" spans="1:12" s="87" customFormat="1" x14ac:dyDescent="0.2">
      <c r="B408" s="134" t="s">
        <v>636</v>
      </c>
      <c r="D408" s="123" t="s">
        <v>365</v>
      </c>
      <c r="E408" s="124"/>
      <c r="F408" s="125" t="s">
        <v>285</v>
      </c>
      <c r="J408" s="91"/>
      <c r="L408" s="87" t="s">
        <v>541</v>
      </c>
    </row>
    <row r="409" spans="1:12" s="129" customFormat="1" x14ac:dyDescent="0.2">
      <c r="A409" s="129" t="s">
        <v>268</v>
      </c>
      <c r="B409" s="130" t="s">
        <v>504</v>
      </c>
      <c r="D409" s="131" t="s">
        <v>356</v>
      </c>
      <c r="E409" s="132"/>
      <c r="F409" s="129" t="s">
        <v>511</v>
      </c>
      <c r="J409" s="133"/>
    </row>
    <row r="410" spans="1:12" s="82" customFormat="1" x14ac:dyDescent="0.2">
      <c r="B410" s="134" t="s">
        <v>633</v>
      </c>
      <c r="D410" s="71">
        <v>0</v>
      </c>
      <c r="E410" s="83"/>
      <c r="F410" s="82" t="s">
        <v>512</v>
      </c>
      <c r="J410" s="72"/>
    </row>
    <row r="411" spans="1:12" s="82" customFormat="1" x14ac:dyDescent="0.2">
      <c r="B411" s="134" t="s">
        <v>634</v>
      </c>
      <c r="D411" s="71">
        <v>0</v>
      </c>
      <c r="E411" s="83"/>
      <c r="F411" s="82" t="s">
        <v>513</v>
      </c>
      <c r="J411" s="72"/>
    </row>
    <row r="412" spans="1:12" s="82" customFormat="1" x14ac:dyDescent="0.2">
      <c r="B412" s="134" t="s">
        <v>635</v>
      </c>
      <c r="D412" s="71">
        <v>0</v>
      </c>
      <c r="E412" s="83"/>
      <c r="F412" s="82" t="s">
        <v>514</v>
      </c>
      <c r="J412" s="72"/>
    </row>
    <row r="413" spans="1:12" s="135" customFormat="1" x14ac:dyDescent="0.2">
      <c r="B413" s="134" t="s">
        <v>636</v>
      </c>
      <c r="D413" s="123" t="s">
        <v>365</v>
      </c>
      <c r="E413" s="124"/>
      <c r="F413" s="125" t="s">
        <v>285</v>
      </c>
      <c r="J413" s="93"/>
    </row>
    <row r="414" spans="1:12" s="135" customFormat="1" x14ac:dyDescent="0.2">
      <c r="B414" s="134" t="s">
        <v>637</v>
      </c>
      <c r="D414" s="123" t="s">
        <v>365</v>
      </c>
      <c r="E414" s="124"/>
      <c r="F414" s="125" t="s">
        <v>285</v>
      </c>
      <c r="J414" s="93"/>
    </row>
    <row r="415" spans="1:12" s="73" customFormat="1" x14ac:dyDescent="0.2">
      <c r="A415" s="112"/>
      <c r="B415" s="134" t="s">
        <v>638</v>
      </c>
      <c r="D415" s="123" t="s">
        <v>365</v>
      </c>
      <c r="E415" s="124"/>
      <c r="F415" s="125" t="s">
        <v>285</v>
      </c>
      <c r="J415" s="77"/>
    </row>
    <row r="416" spans="1:12" s="129" customFormat="1" x14ac:dyDescent="0.2">
      <c r="A416" s="129" t="s">
        <v>268</v>
      </c>
      <c r="B416" s="130" t="s">
        <v>504</v>
      </c>
      <c r="D416" s="131" t="s">
        <v>356</v>
      </c>
      <c r="E416" s="132"/>
      <c r="F416" s="129" t="s">
        <v>542</v>
      </c>
      <c r="J416" s="133"/>
    </row>
    <row r="417" spans="1:12" s="129" customFormat="1" x14ac:dyDescent="0.2">
      <c r="B417" s="134" t="s">
        <v>633</v>
      </c>
      <c r="C417" s="135"/>
      <c r="D417" s="92" t="s">
        <v>400</v>
      </c>
      <c r="E417" s="136"/>
      <c r="F417" s="135" t="s">
        <v>61</v>
      </c>
      <c r="J417" s="133"/>
    </row>
    <row r="418" spans="1:12" s="135" customFormat="1" x14ac:dyDescent="0.2">
      <c r="B418" s="134" t="s">
        <v>634</v>
      </c>
      <c r="D418" s="92" t="s">
        <v>400</v>
      </c>
      <c r="E418" s="136"/>
      <c r="F418" s="135" t="s">
        <v>116</v>
      </c>
      <c r="J418" s="93"/>
      <c r="L418" s="96"/>
    </row>
    <row r="419" spans="1:12" s="135" customFormat="1" x14ac:dyDescent="0.2">
      <c r="B419" s="134" t="s">
        <v>635</v>
      </c>
      <c r="D419" s="123" t="s">
        <v>365</v>
      </c>
      <c r="E419" s="124"/>
      <c r="F419" s="125" t="s">
        <v>285</v>
      </c>
      <c r="J419" s="93"/>
    </row>
    <row r="420" spans="1:12" s="135" customFormat="1" x14ac:dyDescent="0.2">
      <c r="B420" s="134" t="s">
        <v>636</v>
      </c>
      <c r="D420" s="123" t="s">
        <v>365</v>
      </c>
      <c r="E420" s="124"/>
      <c r="F420" s="125" t="s">
        <v>285</v>
      </c>
      <c r="J420" s="93"/>
    </row>
    <row r="421" spans="1:12" s="73" customFormat="1" x14ac:dyDescent="0.2">
      <c r="A421" s="112"/>
      <c r="B421" s="134" t="s">
        <v>637</v>
      </c>
      <c r="D421" s="123" t="s">
        <v>365</v>
      </c>
      <c r="E421" s="124"/>
      <c r="F421" s="125" t="s">
        <v>285</v>
      </c>
      <c r="J421" s="77"/>
    </row>
    <row r="422" spans="1:12" s="78" customFormat="1" x14ac:dyDescent="0.2">
      <c r="A422" s="78" t="s">
        <v>516</v>
      </c>
      <c r="B422" s="86" t="s">
        <v>517</v>
      </c>
      <c r="D422" s="79" t="s">
        <v>356</v>
      </c>
      <c r="E422" s="80"/>
      <c r="F422" s="78" t="s">
        <v>518</v>
      </c>
      <c r="J422" s="81"/>
    </row>
    <row r="423" spans="1:12" s="87" customFormat="1" x14ac:dyDescent="0.2">
      <c r="B423" s="87" t="s">
        <v>668</v>
      </c>
      <c r="D423" s="89">
        <v>5</v>
      </c>
      <c r="E423" s="90"/>
      <c r="F423" s="87" t="s">
        <v>520</v>
      </c>
      <c r="J423" s="91"/>
      <c r="L423" s="87" t="s">
        <v>519</v>
      </c>
    </row>
    <row r="424" spans="1:12" s="87" customFormat="1" x14ac:dyDescent="0.2">
      <c r="B424" s="88" t="s">
        <v>669</v>
      </c>
      <c r="D424" s="89">
        <v>5</v>
      </c>
      <c r="E424" s="90"/>
      <c r="F424" s="87" t="s">
        <v>521</v>
      </c>
      <c r="J424" s="91"/>
      <c r="L424" s="87" t="s">
        <v>522</v>
      </c>
    </row>
    <row r="425" spans="1:12" s="87" customFormat="1" x14ac:dyDescent="0.2">
      <c r="B425" s="87" t="s">
        <v>670</v>
      </c>
      <c r="D425" s="89">
        <v>5</v>
      </c>
      <c r="E425" s="90"/>
      <c r="F425" s="87" t="s">
        <v>527</v>
      </c>
      <c r="J425" s="91"/>
      <c r="L425" s="87" t="s">
        <v>523</v>
      </c>
    </row>
    <row r="426" spans="1:12" s="87" customFormat="1" x14ac:dyDescent="0.2">
      <c r="B426" s="88" t="s">
        <v>671</v>
      </c>
      <c r="D426" s="89">
        <v>5</v>
      </c>
      <c r="E426" s="90"/>
      <c r="F426" s="87" t="s">
        <v>524</v>
      </c>
      <c r="J426" s="91"/>
      <c r="L426" s="87" t="s">
        <v>525</v>
      </c>
    </row>
    <row r="427" spans="1:12" s="87" customFormat="1" x14ac:dyDescent="0.2">
      <c r="B427" s="87" t="s">
        <v>672</v>
      </c>
      <c r="D427" s="89">
        <v>5</v>
      </c>
      <c r="E427" s="90"/>
      <c r="F427" s="87" t="s">
        <v>117</v>
      </c>
      <c r="J427" s="91"/>
    </row>
    <row r="428" spans="1:12" s="87" customFormat="1" x14ac:dyDescent="0.2">
      <c r="B428" s="88" t="s">
        <v>673</v>
      </c>
      <c r="D428" s="89" t="s">
        <v>400</v>
      </c>
      <c r="E428" s="90"/>
      <c r="F428" s="87" t="s">
        <v>530</v>
      </c>
      <c r="J428" s="91"/>
      <c r="L428" s="87" t="s">
        <v>531</v>
      </c>
    </row>
    <row r="429" spans="1:12" s="87" customFormat="1" x14ac:dyDescent="0.2">
      <c r="B429" s="87" t="s">
        <v>674</v>
      </c>
      <c r="D429" s="89" t="s">
        <v>400</v>
      </c>
      <c r="E429" s="90"/>
      <c r="F429" s="87" t="s">
        <v>561</v>
      </c>
      <c r="J429" s="91"/>
      <c r="L429" s="87" t="s">
        <v>562</v>
      </c>
    </row>
    <row r="430" spans="1:12" s="87" customFormat="1" x14ac:dyDescent="0.2">
      <c r="B430" s="88" t="s">
        <v>675</v>
      </c>
      <c r="D430" s="123" t="s">
        <v>365</v>
      </c>
      <c r="E430" s="124"/>
      <c r="F430" s="125" t="s">
        <v>285</v>
      </c>
      <c r="J430" s="91"/>
    </row>
    <row r="431" spans="1:12" s="87" customFormat="1" x14ac:dyDescent="0.2">
      <c r="B431" s="87" t="s">
        <v>676</v>
      </c>
      <c r="D431" s="123" t="s">
        <v>365</v>
      </c>
      <c r="E431" s="124"/>
      <c r="F431" s="125" t="s">
        <v>285</v>
      </c>
      <c r="J431" s="91"/>
    </row>
    <row r="432" spans="1:12" s="87" customFormat="1" x14ac:dyDescent="0.2">
      <c r="B432" s="88" t="s">
        <v>677</v>
      </c>
      <c r="D432" s="123" t="s">
        <v>365</v>
      </c>
      <c r="E432" s="124"/>
      <c r="F432" s="125" t="s">
        <v>285</v>
      </c>
      <c r="J432" s="91"/>
    </row>
    <row r="433" spans="1:12" s="112" customFormat="1" x14ac:dyDescent="0.2">
      <c r="A433" s="112" t="s">
        <v>463</v>
      </c>
      <c r="B433" s="113" t="s">
        <v>487</v>
      </c>
      <c r="D433" s="114" t="s">
        <v>356</v>
      </c>
      <c r="E433" s="115"/>
      <c r="F433" s="137" t="s">
        <v>485</v>
      </c>
      <c r="J433" s="117"/>
    </row>
    <row r="434" spans="1:12" s="87" customFormat="1" x14ac:dyDescent="0.2">
      <c r="B434" s="88" t="s">
        <v>464</v>
      </c>
      <c r="D434" s="89" t="s">
        <v>356</v>
      </c>
      <c r="E434" s="90"/>
      <c r="F434" s="87" t="s">
        <v>483</v>
      </c>
      <c r="J434" s="91"/>
    </row>
    <row r="435" spans="1:12" s="87" customFormat="1" x14ac:dyDescent="0.2">
      <c r="B435" s="88" t="s">
        <v>488</v>
      </c>
      <c r="D435" s="89" t="s">
        <v>356</v>
      </c>
      <c r="E435" s="90"/>
      <c r="F435" s="87" t="s">
        <v>486</v>
      </c>
      <c r="J435" s="91"/>
      <c r="L435" s="87" t="s">
        <v>484</v>
      </c>
    </row>
    <row r="436" spans="1:12" s="87" customFormat="1" x14ac:dyDescent="0.2">
      <c r="B436" s="88" t="s">
        <v>678</v>
      </c>
      <c r="D436" s="123" t="s">
        <v>365</v>
      </c>
      <c r="E436" s="124"/>
      <c r="F436" s="125" t="s">
        <v>285</v>
      </c>
      <c r="J436" s="91"/>
    </row>
    <row r="437" spans="1:12" s="87" customFormat="1" x14ac:dyDescent="0.2">
      <c r="B437" s="88" t="s">
        <v>679</v>
      </c>
      <c r="D437" s="123" t="s">
        <v>365</v>
      </c>
      <c r="E437" s="124"/>
      <c r="F437" s="125" t="s">
        <v>285</v>
      </c>
      <c r="J437" s="91"/>
    </row>
    <row r="438" spans="1:12" s="87" customFormat="1" x14ac:dyDescent="0.2">
      <c r="B438" s="88" t="s">
        <v>680</v>
      </c>
      <c r="D438" s="123" t="s">
        <v>365</v>
      </c>
      <c r="E438" s="124"/>
      <c r="F438" s="125" t="s">
        <v>285</v>
      </c>
      <c r="J438" s="91"/>
    </row>
    <row r="439" spans="1:12" s="87" customFormat="1" ht="409.6" x14ac:dyDescent="0.25">
      <c r="B439" s="88"/>
      <c r="D439" s="89"/>
      <c r="E439" s="90"/>
      <c r="J439" s="91"/>
    </row>
    <row r="440" spans="1:12" ht="409.6" x14ac:dyDescent="0.25">
      <c r="A440" s="73" t="s">
        <v>72</v>
      </c>
      <c r="B440" s="74" t="s">
        <v>303</v>
      </c>
      <c r="D440" s="68" t="s">
        <v>356</v>
      </c>
      <c r="F440" s="135" t="s">
        <v>657</v>
      </c>
    </row>
    <row r="441" spans="1:12" s="73" customFormat="1" ht="409.6" x14ac:dyDescent="0.25">
      <c r="A441" s="73" t="s">
        <v>681</v>
      </c>
      <c r="B441" s="74" t="s">
        <v>412</v>
      </c>
      <c r="D441" s="92" t="s">
        <v>356</v>
      </c>
      <c r="E441" s="136"/>
      <c r="F441" s="73" t="s">
        <v>658</v>
      </c>
      <c r="J441" s="77"/>
    </row>
    <row r="443" spans="1:12" s="87" customFormat="1" x14ac:dyDescent="0.2">
      <c r="A443" s="87" t="s">
        <v>61</v>
      </c>
      <c r="B443" s="88"/>
      <c r="D443" s="89">
        <v>3</v>
      </c>
      <c r="E443" s="90"/>
      <c r="F443" s="87" t="s">
        <v>111</v>
      </c>
      <c r="J443" s="91"/>
    </row>
    <row r="444" spans="1:12" s="87" customFormat="1" x14ac:dyDescent="0.2">
      <c r="A444" s="87" t="s">
        <v>61</v>
      </c>
      <c r="B444" s="88"/>
      <c r="D444" s="89">
        <v>0</v>
      </c>
      <c r="E444" s="90" t="s">
        <v>90</v>
      </c>
      <c r="F444" s="87" t="s">
        <v>123</v>
      </c>
      <c r="J444" s="91"/>
    </row>
    <row r="445" spans="1:12" s="87" customFormat="1" x14ac:dyDescent="0.2">
      <c r="A445" s="87" t="s">
        <v>61</v>
      </c>
      <c r="B445" s="88"/>
      <c r="D445" s="89">
        <v>1</v>
      </c>
      <c r="E445" s="90" t="s">
        <v>90</v>
      </c>
      <c r="F445" s="87" t="s">
        <v>124</v>
      </c>
      <c r="J445" s="91"/>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1"/>
  <sheetViews>
    <sheetView topLeftCell="F1" zoomScaleNormal="100" workbookViewId="0">
      <selection activeCell="A6" sqref="A6"/>
    </sheetView>
  </sheetViews>
  <sheetFormatPr defaultRowHeight="14.25" x14ac:dyDescent="0.2"/>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4" customWidth="1"/>
    <col min="10" max="10" width="125.7109375" style="30" customWidth="1"/>
    <col min="11" max="16384" width="9.140625" style="13"/>
  </cols>
  <sheetData>
    <row r="1" spans="1:10" s="10" customFormat="1" ht="15" x14ac:dyDescent="0.25">
      <c r="A1" s="9" t="s">
        <v>3</v>
      </c>
      <c r="B1" s="154" t="s">
        <v>4</v>
      </c>
      <c r="C1" s="154"/>
      <c r="D1" s="154" t="s">
        <v>5</v>
      </c>
      <c r="E1" s="154"/>
      <c r="F1" s="154" t="s">
        <v>56</v>
      </c>
      <c r="G1" s="154"/>
      <c r="H1" s="47" t="s">
        <v>57</v>
      </c>
      <c r="I1" s="11"/>
      <c r="J1" s="28" t="s">
        <v>53</v>
      </c>
    </row>
    <row r="2" spans="1:10" s="10" customFormat="1" ht="15" x14ac:dyDescent="0.25">
      <c r="A2" s="9"/>
      <c r="B2" s="10" t="s">
        <v>54</v>
      </c>
      <c r="C2" s="9" t="s">
        <v>55</v>
      </c>
      <c r="D2" s="10" t="s">
        <v>54</v>
      </c>
      <c r="E2" s="9" t="s">
        <v>55</v>
      </c>
      <c r="F2" s="10" t="s">
        <v>4</v>
      </c>
      <c r="G2" s="9" t="s">
        <v>5</v>
      </c>
      <c r="H2" s="47"/>
      <c r="I2" s="11"/>
      <c r="J2" s="29"/>
    </row>
    <row r="3" spans="1:10" s="37" customFormat="1" ht="15.75" thickBot="1" x14ac:dyDescent="0.3">
      <c r="A3" s="39" t="str">
        <f>Summary!A1</f>
        <v>Status as of 12.2.13</v>
      </c>
      <c r="C3" s="39"/>
      <c r="E3" s="39"/>
      <c r="G3" s="39"/>
      <c r="H3" s="48"/>
      <c r="I3" s="49"/>
      <c r="J3" s="42"/>
    </row>
    <row r="4" spans="1:10" s="10" customFormat="1" ht="15" x14ac:dyDescent="0.25">
      <c r="A4" s="9"/>
      <c r="C4" s="9"/>
      <c r="E4" s="9"/>
      <c r="G4" s="9"/>
      <c r="H4" s="47"/>
      <c r="I4" s="11"/>
      <c r="J4" s="29"/>
    </row>
    <row r="5" spans="1:10" s="10" customFormat="1" ht="15" x14ac:dyDescent="0.25">
      <c r="A5" s="9"/>
      <c r="C5" s="9"/>
      <c r="E5" s="9"/>
      <c r="G5" s="9"/>
      <c r="H5" s="47"/>
      <c r="I5" s="11"/>
      <c r="J5" s="29"/>
    </row>
    <row r="6" spans="1:10" s="10" customFormat="1" ht="15" x14ac:dyDescent="0.25">
      <c r="A6" s="9"/>
      <c r="C6" s="9"/>
      <c r="E6" s="9"/>
      <c r="G6" s="9"/>
      <c r="H6" s="47"/>
      <c r="I6" s="11"/>
      <c r="J6" s="29"/>
    </row>
    <row r="7" spans="1:10" s="43" customFormat="1" ht="15.75" thickBot="1" x14ac:dyDescent="0.3">
      <c r="A7" s="45"/>
      <c r="C7" s="46"/>
      <c r="E7" s="46"/>
      <c r="G7" s="45"/>
      <c r="H7" s="45"/>
      <c r="I7" s="50"/>
      <c r="J7" s="44"/>
    </row>
    <row r="8" spans="1:10" ht="15" thickTop="1" x14ac:dyDescent="0.2">
      <c r="A8" s="12" t="s">
        <v>60</v>
      </c>
      <c r="B8" s="13">
        <f>SUM(B4:B7)</f>
        <v>0</v>
      </c>
      <c r="C8" s="12">
        <f>SUM(C4:C7)</f>
        <v>0</v>
      </c>
      <c r="D8" s="13">
        <f>SUM(D4:D7)</f>
        <v>0</v>
      </c>
      <c r="E8" s="12">
        <f>SUM(E4:E7)</f>
        <v>0</v>
      </c>
    </row>
    <row r="10" spans="1:10" x14ac:dyDescent="0.2">
      <c r="A10" s="12" t="s">
        <v>21</v>
      </c>
    </row>
    <row r="11" spans="1:10" x14ac:dyDescent="0.2">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1"/>
  <sheetViews>
    <sheetView zoomScaleNormal="140" workbookViewId="0">
      <selection activeCell="A2" sqref="A2"/>
    </sheetView>
  </sheetViews>
  <sheetFormatPr defaultRowHeight="14.25" x14ac:dyDescent="0.2"/>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9.140625" style="13"/>
  </cols>
  <sheetData>
    <row r="1" spans="1:10" s="10" customFormat="1" ht="15" x14ac:dyDescent="0.25">
      <c r="A1" s="9" t="s">
        <v>3</v>
      </c>
      <c r="B1" s="154" t="s">
        <v>4</v>
      </c>
      <c r="C1" s="154"/>
      <c r="D1" s="154" t="s">
        <v>5</v>
      </c>
      <c r="E1" s="154"/>
      <c r="F1" s="154" t="s">
        <v>56</v>
      </c>
      <c r="G1" s="154"/>
      <c r="H1" s="47" t="s">
        <v>57</v>
      </c>
      <c r="I1" s="11"/>
      <c r="J1" s="10" t="s">
        <v>53</v>
      </c>
    </row>
    <row r="2" spans="1:10" s="10" customFormat="1" ht="15" x14ac:dyDescent="0.25">
      <c r="A2" s="9"/>
      <c r="B2" s="10" t="s">
        <v>54</v>
      </c>
      <c r="C2" s="9" t="s">
        <v>55</v>
      </c>
      <c r="D2" s="10" t="s">
        <v>54</v>
      </c>
      <c r="E2" s="9" t="s">
        <v>55</v>
      </c>
      <c r="F2" s="10" t="s">
        <v>4</v>
      </c>
      <c r="G2" s="9" t="s">
        <v>5</v>
      </c>
      <c r="H2" s="47"/>
      <c r="I2" s="11"/>
    </row>
    <row r="3" spans="1:10" s="37" customFormat="1" ht="15.75" customHeight="1" thickBot="1" x14ac:dyDescent="0.3">
      <c r="A3" s="39" t="str">
        <f>Summary!A1</f>
        <v>Status as of 12.2.13</v>
      </c>
      <c r="C3" s="39"/>
      <c r="E3" s="39"/>
      <c r="G3" s="39"/>
      <c r="H3" s="48"/>
      <c r="I3" s="49"/>
    </row>
    <row r="4" spans="1:10" ht="15" x14ac:dyDescent="0.25">
      <c r="C4" s="40"/>
      <c r="E4" s="40"/>
    </row>
    <row r="5" spans="1:10" ht="15" x14ac:dyDescent="0.25">
      <c r="C5" s="40"/>
      <c r="E5" s="40"/>
    </row>
    <row r="6" spans="1:10" ht="15" x14ac:dyDescent="0.25">
      <c r="C6" s="40"/>
      <c r="E6" s="40"/>
    </row>
    <row r="7" spans="1:10" s="43" customFormat="1" ht="15.75" thickBot="1" x14ac:dyDescent="0.3">
      <c r="A7" s="45"/>
      <c r="C7" s="46"/>
      <c r="E7" s="46"/>
      <c r="G7" s="45"/>
      <c r="H7" s="45"/>
      <c r="I7" s="51"/>
    </row>
    <row r="8" spans="1:10" ht="15" thickTop="1" x14ac:dyDescent="0.2">
      <c r="A8" s="12" t="s">
        <v>60</v>
      </c>
      <c r="B8" s="13">
        <f>SUM(B4:B7)</f>
        <v>0</v>
      </c>
      <c r="C8" s="12">
        <f>SUM(C4:C7)</f>
        <v>0</v>
      </c>
      <c r="D8" s="13">
        <f>SUM(D4:D7)</f>
        <v>0</v>
      </c>
      <c r="E8" s="12">
        <f>SUM(E4:E7)</f>
        <v>0</v>
      </c>
    </row>
    <row r="10" spans="1:10" x14ac:dyDescent="0.2">
      <c r="A10" s="12" t="s">
        <v>21</v>
      </c>
    </row>
    <row r="11" spans="1:10" x14ac:dyDescent="0.2">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11"/>
  <sheetViews>
    <sheetView workbookViewId="0"/>
  </sheetViews>
  <sheetFormatPr defaultColWidth="19" defaultRowHeight="14.25" x14ac:dyDescent="0.2"/>
  <cols>
    <col min="1" max="1" width="50.7109375" style="5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19" style="13"/>
  </cols>
  <sheetData>
    <row r="1" spans="1:10" s="10" customFormat="1" ht="15" x14ac:dyDescent="0.25">
      <c r="A1" s="9" t="s">
        <v>3</v>
      </c>
      <c r="B1" s="154" t="s">
        <v>4</v>
      </c>
      <c r="C1" s="154"/>
      <c r="D1" s="154" t="s">
        <v>5</v>
      </c>
      <c r="E1" s="154"/>
      <c r="F1" s="154" t="s">
        <v>56</v>
      </c>
      <c r="G1" s="154"/>
      <c r="H1" s="47" t="s">
        <v>57</v>
      </c>
      <c r="I1" s="11"/>
      <c r="J1" s="10" t="s">
        <v>53</v>
      </c>
    </row>
    <row r="2" spans="1:10" s="10" customFormat="1" ht="15" x14ac:dyDescent="0.25">
      <c r="A2" s="9"/>
      <c r="B2" s="10" t="s">
        <v>54</v>
      </c>
      <c r="C2" s="9" t="s">
        <v>55</v>
      </c>
      <c r="D2" s="10" t="s">
        <v>54</v>
      </c>
      <c r="E2" s="9" t="s">
        <v>55</v>
      </c>
      <c r="F2" s="10" t="s">
        <v>4</v>
      </c>
      <c r="G2" s="9" t="s">
        <v>5</v>
      </c>
      <c r="H2" s="47"/>
      <c r="I2" s="11"/>
    </row>
    <row r="3" spans="1:10" s="37" customFormat="1" ht="15.75" thickBot="1" x14ac:dyDescent="0.3">
      <c r="A3" s="39" t="str">
        <f>Summary!A1</f>
        <v>Status as of 12.2.13</v>
      </c>
      <c r="C3" s="39"/>
      <c r="E3" s="39"/>
      <c r="G3" s="39"/>
      <c r="H3" s="48"/>
      <c r="I3" s="49"/>
    </row>
    <row r="4" spans="1:10" ht="15" x14ac:dyDescent="0.25">
      <c r="C4" s="40"/>
      <c r="E4" s="40"/>
    </row>
    <row r="5" spans="1:10" ht="15" x14ac:dyDescent="0.25">
      <c r="C5" s="40"/>
      <c r="E5" s="40"/>
    </row>
    <row r="6" spans="1:10" ht="15" x14ac:dyDescent="0.25">
      <c r="C6" s="40"/>
      <c r="E6" s="40"/>
    </row>
    <row r="7" spans="1:10" s="43" customFormat="1" ht="15.75" thickBot="1" x14ac:dyDescent="0.3">
      <c r="A7" s="53"/>
      <c r="C7" s="46"/>
      <c r="E7" s="46"/>
      <c r="G7" s="45"/>
      <c r="H7" s="45"/>
      <c r="I7" s="51"/>
    </row>
    <row r="8" spans="1:10" ht="15" thickTop="1" x14ac:dyDescent="0.2">
      <c r="A8" s="52" t="s">
        <v>60</v>
      </c>
      <c r="B8" s="13">
        <f>SUM(B4:B7)</f>
        <v>0</v>
      </c>
      <c r="C8" s="12">
        <f>SUM(C4:C7)</f>
        <v>0</v>
      </c>
      <c r="D8" s="13">
        <f>SUM(D4:D7)</f>
        <v>0</v>
      </c>
      <c r="E8" s="12">
        <f>SUM(E4:E7)</f>
        <v>0</v>
      </c>
    </row>
    <row r="10" spans="1:10" x14ac:dyDescent="0.2">
      <c r="A10" s="52" t="s">
        <v>21</v>
      </c>
    </row>
    <row r="11" spans="1:10" x14ac:dyDescent="0.2">
      <c r="A11" s="52" t="s">
        <v>58</v>
      </c>
    </row>
  </sheetData>
  <mergeCells count="3">
    <mergeCell ref="B1:C1"/>
    <mergeCell ref="D1:E1"/>
    <mergeCell ref="F1:G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11"/>
  <sheetViews>
    <sheetView workbookViewId="0">
      <selection activeCell="J2" sqref="J2"/>
    </sheetView>
  </sheetViews>
  <sheetFormatPr defaultRowHeight="14.25" x14ac:dyDescent="0.2"/>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1" width="15" style="13" bestFit="1" customWidth="1"/>
    <col min="12" max="16384" width="9.140625" style="13"/>
  </cols>
  <sheetData>
    <row r="1" spans="1:10" s="10" customFormat="1" ht="15" x14ac:dyDescent="0.25">
      <c r="A1" s="9" t="s">
        <v>3</v>
      </c>
      <c r="B1" s="154" t="s">
        <v>4</v>
      </c>
      <c r="C1" s="154"/>
      <c r="D1" s="154" t="s">
        <v>5</v>
      </c>
      <c r="E1" s="154"/>
      <c r="F1" s="154" t="s">
        <v>56</v>
      </c>
      <c r="G1" s="154"/>
      <c r="H1" s="47" t="s">
        <v>57</v>
      </c>
      <c r="I1" s="11"/>
      <c r="J1" s="10" t="s">
        <v>53</v>
      </c>
    </row>
    <row r="2" spans="1:10" s="10" customFormat="1" ht="15" x14ac:dyDescent="0.25">
      <c r="A2" s="9"/>
      <c r="B2" s="10" t="s">
        <v>54</v>
      </c>
      <c r="C2" s="9" t="s">
        <v>55</v>
      </c>
      <c r="D2" s="10" t="s">
        <v>54</v>
      </c>
      <c r="E2" s="9" t="s">
        <v>55</v>
      </c>
      <c r="F2" s="10" t="s">
        <v>4</v>
      </c>
      <c r="G2" s="9" t="s">
        <v>5</v>
      </c>
      <c r="H2" s="47"/>
      <c r="I2" s="11"/>
    </row>
    <row r="3" spans="1:10" s="37" customFormat="1" ht="15.75" thickBot="1" x14ac:dyDescent="0.3">
      <c r="A3" s="39" t="str">
        <f>Summary!A1</f>
        <v>Status as of 12.2.13</v>
      </c>
      <c r="C3" s="39"/>
      <c r="E3" s="39"/>
      <c r="G3" s="39"/>
      <c r="H3" s="48"/>
      <c r="I3" s="49"/>
    </row>
    <row r="4" spans="1:10" s="10" customFormat="1" ht="15" x14ac:dyDescent="0.25">
      <c r="A4" s="9"/>
      <c r="C4" s="9"/>
      <c r="E4" s="9"/>
      <c r="G4" s="9"/>
      <c r="H4" s="47"/>
      <c r="I4" s="11"/>
    </row>
    <row r="5" spans="1:10" s="10" customFormat="1" ht="15" x14ac:dyDescent="0.25">
      <c r="A5" s="9"/>
      <c r="C5" s="9"/>
      <c r="E5" s="9"/>
      <c r="G5" s="9"/>
      <c r="H5" s="47"/>
      <c r="I5" s="11"/>
    </row>
    <row r="6" spans="1:10" s="10" customFormat="1" ht="15" x14ac:dyDescent="0.25">
      <c r="A6" s="9"/>
      <c r="C6" s="9"/>
      <c r="E6" s="9"/>
      <c r="G6" s="9"/>
      <c r="H6" s="47"/>
      <c r="I6" s="11"/>
    </row>
    <row r="7" spans="1:10" s="43" customFormat="1" ht="15.75" thickBot="1" x14ac:dyDescent="0.3">
      <c r="A7" s="45"/>
      <c r="C7" s="46"/>
      <c r="E7" s="46"/>
      <c r="G7" s="45"/>
      <c r="H7" s="45"/>
      <c r="I7" s="51"/>
    </row>
    <row r="8" spans="1:10" ht="15" thickTop="1" x14ac:dyDescent="0.2">
      <c r="A8" s="12" t="s">
        <v>60</v>
      </c>
      <c r="B8" s="13">
        <f>SUM(B4:B7)</f>
        <v>0</v>
      </c>
      <c r="C8" s="12">
        <f>SUM(C4:C7)</f>
        <v>0</v>
      </c>
      <c r="D8" s="13">
        <f>SUM(D4:D7)</f>
        <v>0</v>
      </c>
      <c r="E8" s="12">
        <f>SUM(E4:E7)</f>
        <v>0</v>
      </c>
    </row>
    <row r="10" spans="1:10" x14ac:dyDescent="0.2">
      <c r="A10" s="12" t="s">
        <v>21</v>
      </c>
    </row>
    <row r="11" spans="1:10" x14ac:dyDescent="0.2">
      <c r="A11" s="12" t="s">
        <v>58</v>
      </c>
    </row>
  </sheetData>
  <mergeCells count="3">
    <mergeCell ref="B1:C1"/>
    <mergeCell ref="D1:E1"/>
    <mergeCell ref="F1:G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11"/>
  <sheetViews>
    <sheetView workbookViewId="0">
      <selection activeCell="D18" sqref="D18"/>
    </sheetView>
  </sheetViews>
  <sheetFormatPr defaultRowHeight="14.25" x14ac:dyDescent="0.2"/>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54" customWidth="1"/>
    <col min="11" max="16384" width="9.140625" style="13"/>
  </cols>
  <sheetData>
    <row r="1" spans="1:10" s="10" customFormat="1" ht="15" x14ac:dyDescent="0.25">
      <c r="A1" s="9" t="s">
        <v>3</v>
      </c>
      <c r="B1" s="154" t="s">
        <v>4</v>
      </c>
      <c r="C1" s="154"/>
      <c r="D1" s="154" t="s">
        <v>5</v>
      </c>
      <c r="E1" s="154"/>
      <c r="F1" s="154" t="s">
        <v>56</v>
      </c>
      <c r="G1" s="154"/>
      <c r="H1" s="47" t="s">
        <v>57</v>
      </c>
      <c r="I1" s="11"/>
      <c r="J1" s="10" t="s">
        <v>53</v>
      </c>
    </row>
    <row r="2" spans="1:10" s="10" customFormat="1" ht="15" x14ac:dyDescent="0.25">
      <c r="A2" s="9"/>
      <c r="B2" s="10" t="s">
        <v>54</v>
      </c>
      <c r="C2" s="9" t="s">
        <v>55</v>
      </c>
      <c r="D2" s="10" t="s">
        <v>54</v>
      </c>
      <c r="E2" s="9" t="s">
        <v>55</v>
      </c>
      <c r="F2" s="10" t="s">
        <v>4</v>
      </c>
      <c r="G2" s="9" t="s">
        <v>5</v>
      </c>
      <c r="H2" s="47"/>
      <c r="I2" s="11"/>
    </row>
    <row r="3" spans="1:10" s="37" customFormat="1" ht="15.75" thickBot="1" x14ac:dyDescent="0.3">
      <c r="A3" s="39" t="str">
        <f>Summary!A1</f>
        <v>Status as of 12.2.13</v>
      </c>
      <c r="C3" s="39"/>
      <c r="E3" s="39"/>
      <c r="G3" s="39"/>
      <c r="H3" s="48"/>
      <c r="I3" s="49"/>
    </row>
    <row r="4" spans="1:10" ht="15" x14ac:dyDescent="0.25">
      <c r="C4" s="40"/>
      <c r="E4" s="40"/>
    </row>
    <row r="5" spans="1:10" ht="15" x14ac:dyDescent="0.25">
      <c r="C5" s="40"/>
      <c r="E5" s="40"/>
    </row>
    <row r="6" spans="1:10" ht="15" x14ac:dyDescent="0.25">
      <c r="C6" s="40"/>
      <c r="E6" s="40"/>
    </row>
    <row r="7" spans="1:10" s="43" customFormat="1" ht="15.75" thickBot="1" x14ac:dyDescent="0.3">
      <c r="A7" s="45"/>
      <c r="C7" s="46"/>
      <c r="E7" s="46"/>
      <c r="G7" s="45"/>
      <c r="H7" s="45"/>
      <c r="I7" s="51"/>
      <c r="J7" s="55"/>
    </row>
    <row r="8" spans="1:10" ht="15" thickTop="1" x14ac:dyDescent="0.2">
      <c r="A8" s="12" t="s">
        <v>60</v>
      </c>
      <c r="B8" s="13">
        <f>SUM(B4:B7)</f>
        <v>0</v>
      </c>
      <c r="C8" s="12">
        <f>SUM(C4:C7)</f>
        <v>0</v>
      </c>
      <c r="D8" s="13">
        <f>SUM(D4:D7)</f>
        <v>0</v>
      </c>
      <c r="E8" s="12">
        <f>SUM(E4:E7)</f>
        <v>0</v>
      </c>
      <c r="J8" s="13"/>
    </row>
    <row r="10" spans="1:10" x14ac:dyDescent="0.2">
      <c r="A10" s="12" t="s">
        <v>21</v>
      </c>
    </row>
    <row r="11" spans="1:10" x14ac:dyDescent="0.2">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11"/>
  <sheetViews>
    <sheetView workbookViewId="0">
      <selection activeCell="A5" sqref="A5"/>
    </sheetView>
  </sheetViews>
  <sheetFormatPr defaultColWidth="4" defaultRowHeight="14.25" x14ac:dyDescent="0.2"/>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57" customWidth="1"/>
    <col min="10" max="10" width="125.7109375" style="13" customWidth="1"/>
    <col min="11" max="16384" width="4" style="13"/>
  </cols>
  <sheetData>
    <row r="1" spans="1:10" s="10" customFormat="1" ht="15" x14ac:dyDescent="0.25">
      <c r="A1" s="9" t="s">
        <v>3</v>
      </c>
      <c r="B1" s="154" t="s">
        <v>4</v>
      </c>
      <c r="C1" s="154"/>
      <c r="D1" s="154" t="s">
        <v>5</v>
      </c>
      <c r="E1" s="154"/>
      <c r="F1" s="154" t="s">
        <v>56</v>
      </c>
      <c r="G1" s="154"/>
      <c r="H1" s="47" t="s">
        <v>57</v>
      </c>
      <c r="I1" s="56"/>
      <c r="J1" s="10" t="s">
        <v>53</v>
      </c>
    </row>
    <row r="2" spans="1:10" s="10" customFormat="1" ht="15" x14ac:dyDescent="0.25">
      <c r="A2" s="9"/>
      <c r="B2" s="10" t="s">
        <v>54</v>
      </c>
      <c r="C2" s="9" t="s">
        <v>55</v>
      </c>
      <c r="D2" s="10" t="s">
        <v>54</v>
      </c>
      <c r="E2" s="9" t="s">
        <v>55</v>
      </c>
      <c r="F2" s="10" t="s">
        <v>4</v>
      </c>
      <c r="G2" s="9" t="s">
        <v>5</v>
      </c>
      <c r="H2" s="47"/>
      <c r="I2" s="56"/>
    </row>
    <row r="3" spans="1:10" s="37" customFormat="1" ht="15.75" thickBot="1" x14ac:dyDescent="0.3">
      <c r="A3" s="39" t="str">
        <f>Summary!A1</f>
        <v>Status as of 12.2.13</v>
      </c>
      <c r="C3" s="39"/>
      <c r="E3" s="39"/>
      <c r="G3" s="39"/>
      <c r="H3" s="48"/>
      <c r="I3" s="58"/>
    </row>
    <row r="4" spans="1:10" ht="15" x14ac:dyDescent="0.25">
      <c r="C4" s="40"/>
      <c r="E4" s="40"/>
    </row>
    <row r="5" spans="1:10" ht="15" x14ac:dyDescent="0.25">
      <c r="C5" s="40"/>
      <c r="E5" s="40"/>
    </row>
    <row r="6" spans="1:10" ht="15" x14ac:dyDescent="0.25">
      <c r="C6" s="40"/>
      <c r="E6" s="40"/>
    </row>
    <row r="7" spans="1:10" s="43" customFormat="1" ht="15.75" thickBot="1" x14ac:dyDescent="0.3">
      <c r="A7" s="45"/>
      <c r="C7" s="46"/>
      <c r="E7" s="46"/>
      <c r="G7" s="45"/>
      <c r="H7" s="45"/>
      <c r="I7" s="59"/>
    </row>
    <row r="8" spans="1:10" ht="15" thickTop="1" x14ac:dyDescent="0.2">
      <c r="A8" s="12" t="s">
        <v>60</v>
      </c>
      <c r="B8" s="13">
        <f>SUM(B4:B7)</f>
        <v>0</v>
      </c>
      <c r="C8" s="12">
        <f>SUM(C4:C7)</f>
        <v>0</v>
      </c>
      <c r="D8" s="13">
        <f>SUM(D4:D7)</f>
        <v>0</v>
      </c>
      <c r="E8" s="12">
        <f>SUM(E4:E7)</f>
        <v>0</v>
      </c>
    </row>
    <row r="10" spans="1:10" x14ac:dyDescent="0.2">
      <c r="A10" s="12" t="s">
        <v>21</v>
      </c>
    </row>
    <row r="11" spans="1:10" x14ac:dyDescent="0.2">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11"/>
  <sheetViews>
    <sheetView zoomScaleNormal="90" workbookViewId="0">
      <selection sqref="A1:IV65536"/>
    </sheetView>
  </sheetViews>
  <sheetFormatPr defaultRowHeight="15" x14ac:dyDescent="0.2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x14ac:dyDescent="0.25">
      <c r="A1" s="9" t="s">
        <v>3</v>
      </c>
      <c r="B1" s="154" t="s">
        <v>4</v>
      </c>
      <c r="C1" s="154"/>
      <c r="D1" s="154" t="s">
        <v>5</v>
      </c>
      <c r="E1" s="154"/>
      <c r="F1" s="154" t="s">
        <v>56</v>
      </c>
      <c r="G1" s="154"/>
      <c r="H1" s="56" t="s">
        <v>57</v>
      </c>
      <c r="I1" s="35"/>
      <c r="J1" s="10" t="s">
        <v>53</v>
      </c>
    </row>
    <row r="2" spans="1:10" s="10" customFormat="1" x14ac:dyDescent="0.25">
      <c r="A2" s="9"/>
      <c r="B2" s="10" t="s">
        <v>54</v>
      </c>
      <c r="C2" s="9" t="s">
        <v>55</v>
      </c>
      <c r="D2" s="10" t="s">
        <v>54</v>
      </c>
      <c r="E2" s="9" t="s">
        <v>55</v>
      </c>
      <c r="F2" s="10" t="s">
        <v>4</v>
      </c>
      <c r="G2" s="9" t="s">
        <v>5</v>
      </c>
      <c r="H2" s="56"/>
      <c r="I2" s="35"/>
    </row>
    <row r="3" spans="1:10" s="37" customFormat="1" ht="15.75" thickBot="1" x14ac:dyDescent="0.3">
      <c r="A3" s="39" t="str">
        <f>Summary!A1</f>
        <v>Status as of 12.2.13</v>
      </c>
      <c r="C3" s="39"/>
      <c r="E3" s="39"/>
      <c r="G3" s="39"/>
      <c r="H3" s="58"/>
      <c r="I3" s="38"/>
    </row>
    <row r="4" spans="1:10" x14ac:dyDescent="0.25">
      <c r="E4" s="41"/>
    </row>
    <row r="5" spans="1:10" x14ac:dyDescent="0.25">
      <c r="C5" s="60"/>
      <c r="E5" s="41"/>
      <c r="H5" s="13"/>
      <c r="I5" s="57"/>
      <c r="J5" s="54"/>
    </row>
    <row r="6" spans="1:10" x14ac:dyDescent="0.25">
      <c r="C6" s="60"/>
      <c r="E6" s="41"/>
      <c r="H6" s="13"/>
      <c r="I6" s="57"/>
      <c r="J6" s="54"/>
    </row>
    <row r="7" spans="1:10" s="43" customFormat="1" ht="15.75" thickBot="1" x14ac:dyDescent="0.3">
      <c r="A7" s="45"/>
      <c r="C7" s="61"/>
      <c r="E7" s="61"/>
      <c r="G7" s="45"/>
      <c r="I7" s="59"/>
      <c r="J7" s="55"/>
    </row>
    <row r="8" spans="1:10" thickTop="1" x14ac:dyDescent="0.2">
      <c r="A8" s="12" t="s">
        <v>60</v>
      </c>
      <c r="B8" s="13">
        <f>SUM(B4:B7)</f>
        <v>0</v>
      </c>
      <c r="C8" s="12">
        <f>SUM(C4:C7)</f>
        <v>0</v>
      </c>
      <c r="D8" s="13">
        <f>SUM(D4:D7)</f>
        <v>0</v>
      </c>
      <c r="E8" s="12">
        <f>SUM(E4:E7)</f>
        <v>0</v>
      </c>
    </row>
    <row r="10" spans="1:10" x14ac:dyDescent="0.25">
      <c r="A10" s="12" t="s">
        <v>21</v>
      </c>
    </row>
    <row r="11" spans="1:10" x14ac:dyDescent="0.25">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11"/>
  <sheetViews>
    <sheetView workbookViewId="0">
      <selection sqref="A1:IV65536"/>
    </sheetView>
  </sheetViews>
  <sheetFormatPr defaultRowHeight="15" x14ac:dyDescent="0.2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x14ac:dyDescent="0.25">
      <c r="A1" s="9" t="s">
        <v>3</v>
      </c>
      <c r="B1" s="154" t="s">
        <v>4</v>
      </c>
      <c r="C1" s="154"/>
      <c r="D1" s="154" t="s">
        <v>5</v>
      </c>
      <c r="E1" s="154"/>
      <c r="F1" s="154" t="s">
        <v>56</v>
      </c>
      <c r="G1" s="154"/>
      <c r="H1" s="56" t="s">
        <v>57</v>
      </c>
      <c r="I1" s="35"/>
      <c r="J1" s="10" t="s">
        <v>53</v>
      </c>
    </row>
    <row r="2" spans="1:10" s="10" customFormat="1" x14ac:dyDescent="0.25">
      <c r="A2" s="9"/>
      <c r="B2" s="10" t="s">
        <v>54</v>
      </c>
      <c r="C2" s="9" t="s">
        <v>55</v>
      </c>
      <c r="D2" s="10" t="s">
        <v>54</v>
      </c>
      <c r="E2" s="9" t="s">
        <v>55</v>
      </c>
      <c r="F2" s="10" t="s">
        <v>4</v>
      </c>
      <c r="G2" s="9" t="s">
        <v>5</v>
      </c>
      <c r="H2" s="56"/>
      <c r="I2" s="35"/>
    </row>
    <row r="3" spans="1:10" s="37" customFormat="1" ht="15.75" thickBot="1" x14ac:dyDescent="0.3">
      <c r="A3" s="39" t="str">
        <f>Summary!A1</f>
        <v>Status as of 12.2.13</v>
      </c>
      <c r="C3" s="39"/>
      <c r="E3" s="39"/>
      <c r="G3" s="39"/>
      <c r="H3" s="58"/>
      <c r="I3" s="38"/>
    </row>
    <row r="4" spans="1:10" x14ac:dyDescent="0.25">
      <c r="E4" s="41"/>
    </row>
    <row r="5" spans="1:10" x14ac:dyDescent="0.25">
      <c r="C5" s="60"/>
      <c r="E5" s="41"/>
      <c r="H5" s="13"/>
      <c r="I5" s="57"/>
      <c r="J5" s="54"/>
    </row>
    <row r="6" spans="1:10" x14ac:dyDescent="0.25">
      <c r="C6" s="60"/>
      <c r="E6" s="41"/>
      <c r="H6" s="13"/>
      <c r="I6" s="57"/>
      <c r="J6" s="54"/>
    </row>
    <row r="7" spans="1:10" s="43" customFormat="1" ht="15.75" thickBot="1" x14ac:dyDescent="0.3">
      <c r="A7" s="45"/>
      <c r="C7" s="61"/>
      <c r="E7" s="61"/>
      <c r="G7" s="45"/>
      <c r="I7" s="59"/>
      <c r="J7" s="55"/>
    </row>
    <row r="8" spans="1:10" thickTop="1" x14ac:dyDescent="0.2">
      <c r="A8" s="12" t="s">
        <v>60</v>
      </c>
      <c r="B8" s="13">
        <f>SUM(B4:B7)</f>
        <v>0</v>
      </c>
      <c r="C8" s="12">
        <f>SUM(C4:C7)</f>
        <v>0</v>
      </c>
      <c r="D8" s="13">
        <f>SUM(D4:D7)</f>
        <v>0</v>
      </c>
      <c r="E8" s="12">
        <f>SUM(E4:E7)</f>
        <v>0</v>
      </c>
    </row>
    <row r="10" spans="1:10" x14ac:dyDescent="0.25">
      <c r="A10" s="12" t="s">
        <v>21</v>
      </c>
    </row>
    <row r="11" spans="1:10" x14ac:dyDescent="0.25">
      <c r="A11" s="12" t="s">
        <v>58</v>
      </c>
    </row>
  </sheetData>
  <mergeCells count="3">
    <mergeCell ref="B1:C1"/>
    <mergeCell ref="D1:E1"/>
    <mergeCell ref="F1:G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 Items</vt:lpstr>
      <vt:lpstr>Order History</vt:lpstr>
      <vt:lpstr>Saved Carts</vt:lpstr>
      <vt:lpstr>Share Cart</vt:lpstr>
      <vt:lpstr>Active Cart</vt:lpstr>
      <vt:lpstr>Checkout</vt:lpstr>
      <vt:lpstr>CEWeb</vt:lpstr>
      <vt:lpstr>Miscellaneous</vt:lpstr>
      <vt:lpstr>Data Conversions</vt:lpstr>
      <vt:lpstr>MyAccount</vt:lpstr>
      <vt:lpstr>Note-Questions</vt:lpstr>
      <vt:lpstr>Defs</vt:lpstr>
      <vt:lpstr>ToDo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John Piette</cp:lastModifiedBy>
  <cp:lastPrinted>2013-06-10T21:08:18Z</cp:lastPrinted>
  <dcterms:created xsi:type="dcterms:W3CDTF">2013-05-21T12:01:29Z</dcterms:created>
  <dcterms:modified xsi:type="dcterms:W3CDTF">2013-12-11T22:02:10Z</dcterms:modified>
</cp:coreProperties>
</file>