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G13" i="4" l="1"/>
  <c r="F13" i="4"/>
  <c r="E13" i="4"/>
  <c r="D13" i="4"/>
  <c r="C13" i="4"/>
  <c r="F4" i="16"/>
  <c r="E4" i="16"/>
  <c r="D4" i="16"/>
  <c r="C4" i="16"/>
  <c r="B3" i="16"/>
  <c r="F4" i="7"/>
  <c r="E4" i="7"/>
  <c r="D4" i="7"/>
  <c r="C4" i="7"/>
  <c r="B3" i="7"/>
  <c r="F4" i="8"/>
  <c r="E4" i="8"/>
  <c r="D4" i="8"/>
  <c r="C4" i="8"/>
  <c r="B3" i="8"/>
  <c r="F4" i="9"/>
  <c r="E4" i="9"/>
  <c r="D4" i="9"/>
  <c r="C4" i="9"/>
  <c r="B3" i="9"/>
  <c r="F4" i="6"/>
  <c r="E4" i="6"/>
  <c r="D4" i="6"/>
  <c r="C4" i="6"/>
  <c r="B3" i="6"/>
  <c r="F4" i="5"/>
  <c r="E4" i="5"/>
  <c r="D4" i="5"/>
  <c r="C4" i="5"/>
  <c r="B3" i="5"/>
  <c r="F4" i="10"/>
  <c r="E4" i="10"/>
  <c r="D4" i="10"/>
  <c r="C4" i="10"/>
  <c r="B3" i="10"/>
  <c r="F4" i="20"/>
  <c r="E4" i="20"/>
  <c r="D4" i="20"/>
  <c r="C4" i="20"/>
  <c r="B3" i="20"/>
  <c r="F4" i="18"/>
  <c r="E4" i="18"/>
  <c r="D4" i="18"/>
  <c r="C4" i="18"/>
  <c r="B3" i="18"/>
  <c r="F4" i="11"/>
  <c r="E4" i="11"/>
  <c r="D4" i="11"/>
  <c r="C4" i="11"/>
  <c r="B3" i="11"/>
  <c r="F4" i="19"/>
  <c r="E4" i="19"/>
  <c r="D4" i="19"/>
  <c r="C4" i="19"/>
  <c r="M436" i="21"/>
  <c r="M432" i="21" s="1"/>
  <c r="M428" i="21" s="1"/>
  <c r="M424" i="21" s="1"/>
  <c r="M420" i="21" s="1"/>
  <c r="M416" i="21" s="1"/>
  <c r="M412" i="21" s="1"/>
  <c r="M407" i="21" s="1"/>
  <c r="L436" i="21"/>
  <c r="L432" i="21" s="1"/>
  <c r="L428" i="21" s="1"/>
  <c r="L424" i="21" s="1"/>
  <c r="L420" i="21" s="1"/>
  <c r="L416" i="21" s="1"/>
  <c r="L412" i="21" s="1"/>
  <c r="L407" i="21" s="1"/>
  <c r="J436" i="21"/>
  <c r="J432" i="21" s="1"/>
  <c r="J428" i="21" s="1"/>
  <c r="J424" i="21" s="1"/>
  <c r="J420" i="21" s="1"/>
  <c r="J416" i="21" s="1"/>
  <c r="J412" i="21" s="1"/>
  <c r="J407" i="21" s="1"/>
  <c r="I436" i="21"/>
  <c r="I432" i="21"/>
  <c r="I428" i="21"/>
  <c r="I424" i="21"/>
  <c r="I420" i="21" s="1"/>
  <c r="I416" i="21" s="1"/>
  <c r="I412" i="21" s="1"/>
  <c r="I407" i="21" s="1"/>
  <c r="F4" i="4"/>
  <c r="E4" i="4"/>
  <c r="E5" i="4"/>
  <c r="E6" i="4"/>
  <c r="E23" i="4" s="1"/>
  <c r="E25" i="4" s="1"/>
  <c r="E7" i="4"/>
  <c r="E8" i="4"/>
  <c r="E9" i="4"/>
  <c r="E10" i="4"/>
  <c r="E14" i="4"/>
  <c r="E18" i="4"/>
  <c r="M360" i="21"/>
  <c r="L360" i="21"/>
  <c r="J360" i="21"/>
  <c r="I360" i="21"/>
  <c r="M378" i="21"/>
  <c r="L378" i="21"/>
  <c r="J378" i="21"/>
  <c r="I378" i="21"/>
  <c r="M370" i="21"/>
  <c r="L370" i="21"/>
  <c r="J370" i="21"/>
  <c r="I370" i="21"/>
  <c r="M338" i="21"/>
  <c r="L338" i="21"/>
  <c r="J338" i="21"/>
  <c r="I338" i="21"/>
  <c r="M396" i="21"/>
  <c r="L396" i="21"/>
  <c r="J396" i="21"/>
  <c r="I396" i="21"/>
  <c r="M387" i="21"/>
  <c r="L387" i="21"/>
  <c r="J387" i="21"/>
  <c r="I387" i="21"/>
  <c r="M382" i="21"/>
  <c r="L382" i="21"/>
  <c r="J382" i="21"/>
  <c r="I382" i="21"/>
  <c r="M402" i="21"/>
  <c r="L402" i="21"/>
  <c r="J402" i="21"/>
  <c r="I402" i="21"/>
  <c r="M319" i="21"/>
  <c r="L319" i="21"/>
  <c r="J319" i="21"/>
  <c r="I319" i="21"/>
  <c r="M254" i="21"/>
  <c r="L254" i="21"/>
  <c r="J254" i="21"/>
  <c r="I254" i="21"/>
  <c r="M250" i="21"/>
  <c r="L250" i="21"/>
  <c r="J250" i="21"/>
  <c r="M247" i="21"/>
  <c r="L247" i="21"/>
  <c r="J247" i="21"/>
  <c r="I250" i="21"/>
  <c r="I247" i="21"/>
  <c r="M210" i="21"/>
  <c r="L210" i="21"/>
  <c r="J210" i="21"/>
  <c r="I210" i="21"/>
  <c r="M161" i="21"/>
  <c r="L161" i="21"/>
  <c r="J161" i="21"/>
  <c r="M165" i="21"/>
  <c r="L165" i="21"/>
  <c r="J165" i="21"/>
  <c r="I165" i="21"/>
  <c r="I161" i="21"/>
  <c r="M153" i="21"/>
  <c r="L153" i="21"/>
  <c r="J153" i="21"/>
  <c r="I153" i="21"/>
  <c r="M365" i="21"/>
  <c r="L365" i="21"/>
  <c r="J365" i="21"/>
  <c r="I365" i="21"/>
  <c r="M356" i="21"/>
  <c r="L356" i="21"/>
  <c r="J356" i="21"/>
  <c r="M352" i="21"/>
  <c r="L352" i="21"/>
  <c r="J352" i="21"/>
  <c r="I356" i="21"/>
  <c r="I352" i="21"/>
  <c r="M347" i="21"/>
  <c r="L347" i="21"/>
  <c r="J347" i="21"/>
  <c r="I347" i="21"/>
  <c r="M332" i="21"/>
  <c r="L332" i="21"/>
  <c r="J332" i="21"/>
  <c r="M328" i="21"/>
  <c r="L328" i="21"/>
  <c r="J328" i="21"/>
  <c r="M324" i="21"/>
  <c r="L324" i="21"/>
  <c r="J324" i="21"/>
  <c r="I332" i="21"/>
  <c r="I328" i="21"/>
  <c r="I324" i="21"/>
  <c r="M314" i="21"/>
  <c r="M306" i="21"/>
  <c r="M302" i="21"/>
  <c r="M298" i="21"/>
  <c r="L314" i="21"/>
  <c r="L306" i="21"/>
  <c r="L302" i="21"/>
  <c r="L298" i="21"/>
  <c r="J314" i="21"/>
  <c r="J306" i="21"/>
  <c r="J302" i="21"/>
  <c r="J298" i="21"/>
  <c r="I314" i="21"/>
  <c r="I306" i="21"/>
  <c r="I302" i="21"/>
  <c r="I298" i="21"/>
  <c r="M294" i="21"/>
  <c r="M291" i="21"/>
  <c r="M284" i="21"/>
  <c r="M280" i="21"/>
  <c r="L294" i="21"/>
  <c r="L291" i="21"/>
  <c r="L284" i="21"/>
  <c r="L280" i="21"/>
  <c r="J294" i="21"/>
  <c r="J291" i="21"/>
  <c r="J284" i="21"/>
  <c r="J280" i="21"/>
  <c r="I294" i="21"/>
  <c r="I291" i="21"/>
  <c r="I284" i="21"/>
  <c r="I280" i="21"/>
  <c r="M276" i="21"/>
  <c r="L276" i="21"/>
  <c r="J276" i="21"/>
  <c r="M272" i="21"/>
  <c r="L272" i="21"/>
  <c r="J272" i="21"/>
  <c r="M268" i="21"/>
  <c r="L268" i="21"/>
  <c r="J268" i="21"/>
  <c r="M264" i="21"/>
  <c r="L264" i="21"/>
  <c r="J264" i="21"/>
  <c r="M260" i="21"/>
  <c r="L260" i="21"/>
  <c r="J260" i="21"/>
  <c r="I276" i="21"/>
  <c r="I272" i="21"/>
  <c r="I268" i="21"/>
  <c r="I264" i="21"/>
  <c r="I260" i="21"/>
  <c r="M242" i="21"/>
  <c r="L242" i="21"/>
  <c r="J242" i="21"/>
  <c r="I242" i="21"/>
  <c r="M238" i="21"/>
  <c r="L238" i="21"/>
  <c r="J238" i="21"/>
  <c r="M233" i="21"/>
  <c r="L233" i="21"/>
  <c r="J233" i="21"/>
  <c r="M229" i="21"/>
  <c r="L229" i="21"/>
  <c r="J229" i="21"/>
  <c r="I238" i="21"/>
  <c r="I233" i="21"/>
  <c r="I229" i="21"/>
  <c r="M225" i="21"/>
  <c r="L225" i="21"/>
  <c r="J225" i="21"/>
  <c r="I225" i="21"/>
  <c r="M205" i="21"/>
  <c r="L205" i="21"/>
  <c r="J205" i="21"/>
  <c r="M201" i="21"/>
  <c r="L201" i="21"/>
  <c r="J201" i="21"/>
  <c r="M193" i="21"/>
  <c r="L193" i="21"/>
  <c r="J193" i="21"/>
  <c r="I205" i="21"/>
  <c r="I201" i="21"/>
  <c r="I193" i="21"/>
  <c r="M189" i="21"/>
  <c r="L189" i="21"/>
  <c r="J189" i="21"/>
  <c r="M184" i="21"/>
  <c r="L184" i="21"/>
  <c r="J184" i="21"/>
  <c r="M180" i="21"/>
  <c r="L180" i="21"/>
  <c r="J180" i="21"/>
  <c r="M176" i="21"/>
  <c r="L176" i="21"/>
  <c r="J176" i="21"/>
  <c r="M172" i="21"/>
  <c r="L172" i="21"/>
  <c r="J172" i="21"/>
  <c r="I189" i="21"/>
  <c r="I184" i="21"/>
  <c r="I180" i="21"/>
  <c r="I176" i="21"/>
  <c r="I172" i="21"/>
  <c r="M168" i="21"/>
  <c r="L168" i="21"/>
  <c r="J168" i="21"/>
  <c r="I168" i="21"/>
  <c r="M149" i="21"/>
  <c r="L149" i="21"/>
  <c r="J149" i="21"/>
  <c r="I149" i="21"/>
  <c r="M142" i="21"/>
  <c r="L142" i="21"/>
  <c r="J142" i="21"/>
  <c r="I142" i="21"/>
  <c r="M138" i="21"/>
  <c r="L138" i="21"/>
  <c r="J138" i="21"/>
  <c r="I138" i="21"/>
  <c r="M131" i="21"/>
  <c r="L131" i="21"/>
  <c r="J131" i="21"/>
  <c r="I131" i="21"/>
  <c r="M111" i="21"/>
  <c r="L111" i="21"/>
  <c r="J111" i="21"/>
  <c r="I111" i="21"/>
  <c r="M105" i="21"/>
  <c r="L105" i="21"/>
  <c r="J105" i="21"/>
  <c r="I105" i="21"/>
  <c r="M100" i="21"/>
  <c r="L100" i="21"/>
  <c r="J100" i="21"/>
  <c r="I100" i="21"/>
  <c r="M92" i="21"/>
  <c r="L92" i="21"/>
  <c r="J92" i="21"/>
  <c r="I92" i="21"/>
  <c r="M78" i="21"/>
  <c r="L78" i="21"/>
  <c r="J78" i="21"/>
  <c r="I78" i="21"/>
  <c r="M62" i="21"/>
  <c r="L62" i="21"/>
  <c r="J62" i="21"/>
  <c r="I62" i="21"/>
  <c r="M58" i="21"/>
  <c r="L58" i="21"/>
  <c r="J58" i="21"/>
  <c r="I58" i="21"/>
  <c r="M54" i="21"/>
  <c r="L54" i="21"/>
  <c r="J54" i="21"/>
  <c r="I54" i="21"/>
  <c r="M38" i="21"/>
  <c r="L38" i="21"/>
  <c r="J38" i="21"/>
  <c r="I38" i="21"/>
  <c r="J15" i="21"/>
  <c r="I15" i="21"/>
  <c r="M11" i="21"/>
  <c r="L11" i="21"/>
  <c r="J11" i="21"/>
  <c r="I11" i="21"/>
  <c r="M15" i="21"/>
  <c r="L15" i="21"/>
  <c r="B3" i="19"/>
  <c r="D7" i="4"/>
  <c r="C7" i="4"/>
  <c r="D4" i="4"/>
  <c r="D23" i="4" s="1"/>
  <c r="D25" i="4" s="1"/>
  <c r="D26" i="4" s="1"/>
  <c r="D5" i="4"/>
  <c r="D14" i="4"/>
  <c r="D18" i="4"/>
  <c r="F5" i="4"/>
  <c r="F6" i="4"/>
  <c r="F7" i="4"/>
  <c r="F8" i="4"/>
  <c r="F9" i="4"/>
  <c r="F10" i="4"/>
  <c r="F14" i="4"/>
  <c r="F18" i="4"/>
  <c r="F23" i="4"/>
  <c r="F25" i="4" s="1"/>
  <c r="C4" i="4"/>
  <c r="C14" i="4"/>
  <c r="C18" i="4"/>
  <c r="G10" i="4"/>
  <c r="C10" i="4"/>
  <c r="D10" i="4"/>
  <c r="D6" i="4"/>
  <c r="D9" i="4"/>
  <c r="C9" i="4"/>
  <c r="C5" i="4"/>
  <c r="G6" i="4"/>
  <c r="G4" i="4"/>
  <c r="G5" i="4"/>
  <c r="G7" i="4"/>
  <c r="G8" i="4"/>
  <c r="G9" i="4"/>
  <c r="G14" i="4"/>
  <c r="G18" i="4"/>
  <c r="G23" i="4"/>
  <c r="C6" i="4"/>
  <c r="D8" i="4"/>
  <c r="C8" i="4"/>
  <c r="C23" i="4"/>
  <c r="C25" i="4" s="1"/>
  <c r="C26" i="4" s="1"/>
  <c r="E26" i="4" s="1"/>
  <c r="F26" i="4" l="1"/>
</calcChain>
</file>

<file path=xl/sharedStrings.xml><?xml version="1.0" encoding="utf-8"?>
<sst xmlns="http://schemas.openxmlformats.org/spreadsheetml/2006/main" count="2342" uniqueCount="1126">
  <si>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</si>
  <si>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</si>
  <si>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</si>
  <si>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</si>
  <si>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</si>
  <si>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</si>
  <si>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</si>
  <si>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Rem</t>
  </si>
  <si>
    <t>Rework</t>
  </si>
  <si>
    <t>QA</t>
  </si>
  <si>
    <t>In Progress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</si>
  <si>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</si>
  <si>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</si>
  <si>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</si>
  <si>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</si>
  <si>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</si>
  <si>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</si>
  <si>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</si>
  <si>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</si>
  <si>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</si>
  <si>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</si>
  <si>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</si>
  <si>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</si>
  <si>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</si>
  <si>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</si>
  <si>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</si>
  <si>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</si>
  <si>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</si>
  <si>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</si>
  <si>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</si>
  <si>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</si>
  <si>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</si>
  <si>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</si>
  <si>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</si>
  <si>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</si>
  <si>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</si>
  <si>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</si>
  <si>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</si>
  <si>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</si>
  <si>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</si>
  <si>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</si>
  <si>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</si>
  <si>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</si>
  <si>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</si>
  <si>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</si>
  <si>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</si>
  <si>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</si>
  <si>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</si>
  <si>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</si>
  <si>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</si>
  <si>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</si>
  <si>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</si>
  <si>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</si>
  <si>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</si>
  <si>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</si>
  <si>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</si>
  <si>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</si>
  <si>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</si>
  <si>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</si>
  <si>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</si>
  <si>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</si>
  <si>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</si>
  <si>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</si>
  <si>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</si>
  <si>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</si>
  <si>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</si>
  <si>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</si>
  <si>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</si>
  <si>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</si>
  <si>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</si>
  <si>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</si>
  <si>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</si>
  <si>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</si>
  <si>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</si>
  <si>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</si>
  <si>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</si>
  <si>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</si>
  <si>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</si>
  <si>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</si>
  <si>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</si>
  <si>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</si>
  <si>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</si>
  <si>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</si>
  <si>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</si>
  <si>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</si>
  <si>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</si>
  <si>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</si>
  <si>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</si>
  <si>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</si>
  <si>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</si>
  <si>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</si>
  <si>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</si>
  <si>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</si>
  <si>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</si>
  <si>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</si>
  <si>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</si>
  <si>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</si>
  <si>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</si>
  <si>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</si>
  <si>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</si>
  <si>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</si>
  <si>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</si>
  <si>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</si>
  <si>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</si>
  <si>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</si>
  <si>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</si>
  <si>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</si>
  <si>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</si>
  <si>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</si>
  <si>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</si>
  <si>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</si>
  <si>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</si>
  <si>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</si>
  <si>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</si>
  <si>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</si>
  <si>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</si>
  <si>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</si>
  <si>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</si>
  <si>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</si>
  <si>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</si>
  <si>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</si>
  <si>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</si>
  <si>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</si>
  <si>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</si>
  <si>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</si>
  <si>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</si>
  <si>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</si>
  <si>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</si>
  <si>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</si>
  <si>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</si>
  <si>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</si>
  <si>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</si>
  <si>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</si>
  <si>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</si>
  <si>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</si>
  <si>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</si>
  <si>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</si>
  <si>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</si>
  <si>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</si>
  <si>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</si>
  <si>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</si>
  <si>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</si>
  <si>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</si>
  <si>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</si>
  <si>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</si>
  <si>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</si>
  <si>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</si>
  <si>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</si>
  <si>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</si>
  <si>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</si>
  <si>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</si>
  <si>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</si>
  <si>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</si>
  <si>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</si>
  <si>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</si>
  <si>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</si>
  <si>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</si>
  <si>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</si>
  <si>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</si>
  <si>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</si>
  <si>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</si>
  <si>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</si>
  <si>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</si>
  <si>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</si>
  <si>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</si>
  <si>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</si>
  <si>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</si>
  <si>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</si>
  <si>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</si>
  <si>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</si>
  <si>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</si>
  <si>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</si>
  <si>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</si>
  <si>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</si>
  <si>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</si>
  <si>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</si>
  <si>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</si>
  <si>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</si>
  <si>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</si>
  <si>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</si>
  <si>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</si>
  <si>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</si>
  <si>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</si>
  <si>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</si>
  <si>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</si>
  <si>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</si>
  <si>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</si>
  <si>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</si>
  <si>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</si>
  <si>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</si>
  <si>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</si>
  <si>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</si>
  <si>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</si>
  <si>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</si>
  <si>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</si>
  <si>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</si>
  <si>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</si>
  <si>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</si>
  <si>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</si>
  <si>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</si>
  <si>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</si>
  <si>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</si>
  <si>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</si>
  <si>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</si>
  <si>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</si>
  <si>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</si>
  <si>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</si>
  <si>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</si>
  <si>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</si>
  <si>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</si>
  <si>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</si>
  <si>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</si>
  <si>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</si>
  <si>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</si>
  <si>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</si>
  <si>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</si>
  <si>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</si>
  <si>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</si>
  <si>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</si>
  <si>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</si>
  <si>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</si>
  <si>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</si>
  <si>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</si>
  <si>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</si>
  <si>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</si>
  <si>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</si>
  <si>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</si>
  <si>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</si>
  <si>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</si>
  <si>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</si>
  <si>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</si>
  <si>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</si>
  <si>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</si>
  <si>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</si>
  <si>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</si>
  <si>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</si>
  <si>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</si>
  <si>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</si>
  <si>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</si>
  <si>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</si>
  <si>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</si>
  <si>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</si>
  <si>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</si>
  <si>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</si>
  <si>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</si>
  <si>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</si>
  <si>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</si>
  <si>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</si>
  <si>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</si>
  <si>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</si>
  <si>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</si>
  <si>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</si>
  <si>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</si>
  <si>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</si>
  <si>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</si>
  <si>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</si>
  <si>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</si>
  <si>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</si>
  <si>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</si>
  <si>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</si>
  <si>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</si>
  <si>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</si>
  <si>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</si>
  <si>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</si>
  <si>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</si>
  <si>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</si>
  <si>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</si>
  <si>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</si>
  <si>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</si>
  <si>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</si>
  <si>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</si>
  <si>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</si>
  <si>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</si>
  <si>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</si>
  <si>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</si>
  <si>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</si>
  <si>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</si>
  <si>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</si>
  <si>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</si>
  <si>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</si>
  <si>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</si>
  <si>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</si>
  <si>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</si>
  <si>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</si>
  <si>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</si>
  <si>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</si>
  <si>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</si>
  <si>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</si>
  <si>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</si>
  <si>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</si>
  <si>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</si>
  <si>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</si>
  <si>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</si>
  <si>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</si>
  <si>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</si>
  <si>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</si>
  <si>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</si>
  <si>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</si>
  <si>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</si>
  <si>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</si>
  <si>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</si>
  <si>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</si>
  <si>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</si>
  <si>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</si>
  <si>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</si>
  <si>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</si>
  <si>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</si>
  <si>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</si>
  <si>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</si>
  <si>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</si>
  <si>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</si>
  <si>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</si>
  <si>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</si>
  <si>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</si>
  <si>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</si>
  <si>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</si>
  <si>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</si>
  <si>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</si>
  <si>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</si>
  <si>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</si>
  <si>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</si>
  <si>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</si>
  <si>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</si>
  <si>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</si>
  <si>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</si>
  <si>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</si>
  <si>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</si>
  <si>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</si>
  <si>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</si>
  <si>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</si>
  <si>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</si>
  <si>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</si>
  <si>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</si>
  <si>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</si>
  <si>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</si>
  <si>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</si>
  <si>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</si>
  <si>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</si>
  <si>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</si>
  <si>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</si>
  <si>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</si>
  <si>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</si>
  <si>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</si>
  <si>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</si>
  <si>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</si>
  <si>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</si>
  <si>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</si>
  <si>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</si>
  <si>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</si>
  <si>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</si>
  <si>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</si>
  <si>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</si>
  <si>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</si>
  <si>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</si>
  <si>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</si>
  <si>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</si>
  <si>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</si>
  <si>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</si>
  <si>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</si>
  <si>
    <t>Set the preference when we save the customer</t>
  </si>
  <si>
    <t>11-19</t>
  </si>
  <si>
    <t>Handle Setting Preference from Bunding When Create Order is Run</t>
  </si>
  <si>
    <t>Work needed to preserve (ship via, fob, ship inst) when merging and splitting bundles - if they split we preserve the same comments - run through defaults if freght terms change - if merging retain preference from merge "to" bundle</t>
  </si>
  <si>
    <t>While the customer contact is on the website, and CE logs in as that customer, we don't want them conflicting on the same active cart.  So CE will need its own version of the cart when logged in as another contact. And different CE users will have to have their own cart.</t>
  </si>
  <si>
    <t>DB - Change Shopping Cart Save and Shopping Cart Item Save</t>
  </si>
  <si>
    <t>If there is an operator and no cart name then generate cart name based on a set of rules.   CE-Oper (amber) nn (1-999)</t>
  </si>
  <si>
    <t>Carts with Plates Must be in their own Cart</t>
  </si>
  <si>
    <t>Only if new print plate</t>
  </si>
  <si>
    <t>Upload Plate to Site From Cart</t>
  </si>
  <si>
    <t>Allow anyone to upload pdf, assign the plate number and save the pdf</t>
  </si>
  <si>
    <t>Disable Place Order Button on Check Our</t>
  </si>
  <si>
    <t>One Bundle - date will change - don’t clear checkout information because order could sit for some time  - based on plate flag??</t>
  </si>
  <si>
    <t>16-6</t>
  </si>
  <si>
    <t>16-7</t>
  </si>
  <si>
    <t>16-8</t>
  </si>
  <si>
    <t>DB Hours</t>
  </si>
  <si>
    <t>DB Rem</t>
  </si>
  <si>
    <t>UI Hours</t>
  </si>
  <si>
    <t>UI Rem</t>
  </si>
  <si>
    <t>Total Hours</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</si>
  <si>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</si>
  <si>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</si>
  <si>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</si>
  <si>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</si>
  <si>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</si>
  <si>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</si>
  <si>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</si>
  <si>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</si>
  <si>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</si>
  <si>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</si>
  <si>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</si>
  <si>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</si>
  <si>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</si>
  <si>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</si>
  <si>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</si>
  <si>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</si>
  <si>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</si>
  <si>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</si>
  <si>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</si>
  <si>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</si>
  <si>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</si>
  <si>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</si>
  <si>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</si>
  <si>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</si>
  <si>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</si>
  <si>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</si>
  <si>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</si>
  <si>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</si>
  <si>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</si>
  <si>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</si>
  <si>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</si>
  <si>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</si>
  <si>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</si>
  <si>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</si>
  <si>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</si>
  <si>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</si>
  <si>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</si>
  <si>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</si>
  <si>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</si>
  <si>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</si>
  <si>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</si>
  <si>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</si>
  <si>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</si>
  <si>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</si>
  <si>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</si>
  <si>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</si>
  <si>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</si>
  <si>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</si>
  <si>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</si>
  <si>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</si>
  <si>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</si>
  <si>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</si>
  <si>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</si>
  <si>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</si>
  <si>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</si>
  <si>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</si>
  <si>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</si>
  <si>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</si>
  <si>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</si>
  <si>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</si>
  <si>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</si>
  <si>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</si>
  <si>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</si>
  <si>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</si>
  <si>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</si>
  <si>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</si>
  <si>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</si>
  <si>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</si>
  <si>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</si>
  <si>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</si>
  <si>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</si>
  <si>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</si>
  <si>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</si>
  <si>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</si>
  <si>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</si>
  <si>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</si>
  <si>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</si>
  <si>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</si>
  <si>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</si>
  <si>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</si>
  <si>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</si>
  <si>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</si>
  <si>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</si>
  <si>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</si>
  <si>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</si>
  <si>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</si>
  <si>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</si>
  <si>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</si>
  <si>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</si>
  <si>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</si>
  <si>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</si>
  <si>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</si>
  <si>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</si>
  <si>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</si>
  <si>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</si>
  <si>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</si>
  <si>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</si>
  <si>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</si>
  <si>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</si>
  <si>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</si>
  <si>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</si>
  <si>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</si>
  <si>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</si>
  <si>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</si>
  <si>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</si>
  <si>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</si>
  <si>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</si>
  <si>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</si>
  <si>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</si>
  <si>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</si>
  <si>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</si>
  <si>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</si>
  <si>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</si>
  <si>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</si>
  <si>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</si>
  <si>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</si>
  <si>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</si>
  <si>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</si>
  <si>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</si>
  <si>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</si>
  <si>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</si>
  <si>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</si>
  <si>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</si>
  <si>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</si>
  <si>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</si>
  <si>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</si>
  <si>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</si>
  <si>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</si>
  <si>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</si>
  <si>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</si>
  <si>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</si>
  <si>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</si>
  <si>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</si>
  <si>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</si>
  <si>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</si>
  <si>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</si>
  <si>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</si>
  <si>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</si>
  <si>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</si>
  <si>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</si>
  <si>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</si>
  <si>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</si>
  <si>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</si>
  <si>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</si>
  <si>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</si>
  <si>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</si>
  <si>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</si>
  <si>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</si>
  <si>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</si>
  <si>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</si>
  <si>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</si>
  <si>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</si>
  <si>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</si>
  <si>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</si>
  <si>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</si>
  <si>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</si>
  <si>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</si>
  <si>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</si>
  <si>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</si>
  <si>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</si>
  <si>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</si>
  <si>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</si>
  <si>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</si>
  <si>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</si>
  <si>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</si>
  <si>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</si>
  <si>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</si>
  <si>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</si>
  <si>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</si>
  <si>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</si>
  <si>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</si>
  <si>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</si>
  <si>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</si>
  <si>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</si>
  <si>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</si>
  <si>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</si>
  <si>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</si>
  <si>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</si>
  <si>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</si>
  <si>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</si>
  <si>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</si>
  <si>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</si>
  <si>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</si>
  <si>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</si>
  <si>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</si>
  <si>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</si>
  <si>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</si>
  <si>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</si>
  <si>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</si>
  <si>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</si>
  <si>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</si>
  <si>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</si>
  <si>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</si>
  <si>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</si>
  <si>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</si>
  <si>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</si>
  <si>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</si>
  <si>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</si>
  <si>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</si>
  <si>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</si>
  <si>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</si>
  <si>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</si>
  <si>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</si>
  <si>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</si>
  <si>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</si>
  <si>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</si>
  <si>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</si>
  <si>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</si>
  <si>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</si>
  <si>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</si>
  <si>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</si>
  <si>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</si>
  <si>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</si>
  <si>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</si>
  <si>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</si>
  <si>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</si>
  <si>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</si>
  <si>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</si>
  <si>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</si>
  <si>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</si>
  <si>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</si>
  <si>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</si>
  <si>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</si>
  <si>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</si>
  <si>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</si>
  <si>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</si>
  <si>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</si>
  <si>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</si>
  <si>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</si>
  <si>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</si>
  <si>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</si>
  <si>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</si>
  <si>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</si>
  <si>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</si>
  <si>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</si>
  <si>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</si>
  <si>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</si>
  <si>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</si>
  <si>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</si>
  <si>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</si>
  <si>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</si>
  <si>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</si>
  <si>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</si>
  <si>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</si>
  <si>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</si>
  <si>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</si>
  <si>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</si>
  <si>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</si>
  <si>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</si>
  <si>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</si>
  <si>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</si>
  <si>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</si>
  <si>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</si>
  <si>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</si>
  <si>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</si>
  <si>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</si>
  <si>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</si>
  <si>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</si>
  <si>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</si>
  <si>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</si>
  <si>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</si>
  <si>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</si>
  <si>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</si>
  <si>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</si>
  <si>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</si>
  <si>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</si>
  <si>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</si>
  <si>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</si>
  <si>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</si>
  <si>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</si>
  <si>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</si>
  <si>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</si>
  <si>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</si>
  <si>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</si>
  <si>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</si>
  <si>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</si>
  <si>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</si>
  <si>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</si>
  <si>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</si>
  <si>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</si>
  <si>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</si>
  <si>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</si>
  <si>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</si>
  <si>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</si>
  <si>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</si>
  <si>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</si>
  <si>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</si>
  <si>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</si>
  <si>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</si>
  <si>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</si>
  <si>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</si>
  <si>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</si>
  <si>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</si>
  <si>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</si>
  <si>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</si>
  <si>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</si>
  <si>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</si>
  <si>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</si>
  <si>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</si>
  <si>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</si>
  <si>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</si>
  <si>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</si>
  <si>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</si>
  <si>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One Plate for Multiple Quotes</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</si>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</sst>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3" fillId="0" borderId="2" xfId="0" applyFont="1" applyFill="1" applyBorder="1"/>
    <xf numFmtId="0" fontId="3" fillId="0" borderId="0"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5" fillId="0" borderId="0" xfId="0" applyFont="1"/>
    <xf numFmtId="0" fontId="5" fillId="0" borderId="2" xfId="0" applyFont="1" applyBorder="1"/>
    <xf numFmtId="0" fontId="5" fillId="0" borderId="0" xfId="0" applyFont="1" applyAlignment="1">
      <alignment wrapText="1"/>
    </xf>
    <xf numFmtId="2" fontId="5"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2" fontId="5" fillId="0" borderId="2" xfId="0" applyNumberFormat="1" applyFont="1" applyBorder="1"/>
    <xf numFmtId="2" fontId="5"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3" xfId="0" applyFont="1" applyFill="1" applyBorder="1" applyAlignment="1">
      <alignment horizontal="center"/>
    </xf>
    <xf numFmtId="0" fontId="2" fillId="0" borderId="3" xfId="0" applyFont="1" applyFill="1" applyBorder="1" applyAlignment="1">
      <alignment horizontal="center" wrapText="1"/>
    </xf>
    <xf numFmtId="0" fontId="2" fillId="0" borderId="4" xfId="0" applyFont="1" applyFill="1" applyBorder="1" applyAlignment="1">
      <alignment horizontal="center"/>
    </xf>
    <xf numFmtId="0" fontId="2" fillId="0" borderId="2" xfId="0" applyFont="1" applyFill="1" applyBorder="1"/>
    <xf numFmtId="0" fontId="2" fillId="0" borderId="0" xfId="0" applyFont="1" applyFill="1" applyBorder="1" applyAlignment="1">
      <alignment wrapText="1"/>
    </xf>
    <xf numFmtId="0" fontId="3" fillId="0" borderId="0" xfId="0" applyFont="1" applyFill="1" applyBorder="1" applyAlignment="1"/>
    <xf numFmtId="0" fontId="2" fillId="0" borderId="3" xfId="0" applyFont="1" applyFill="1" applyBorder="1" applyAlignment="1">
      <alignment wrapText="1"/>
    </xf>
    <xf numFmtId="0" fontId="4" fillId="0" borderId="0" xfId="0" applyFont="1" applyBorder="1"/>
    <xf numFmtId="0" fontId="12" fillId="0" borderId="0" xfId="0" applyFont="1"/>
    <xf numFmtId="49" fontId="12" fillId="0" borderId="0" xfId="0" applyNumberFormat="1" applyFont="1"/>
    <xf numFmtId="49" fontId="12" fillId="0" borderId="0" xfId="0" applyNumberFormat="1" applyFont="1" applyAlignment="1">
      <alignment horizontal="center"/>
    </xf>
    <xf numFmtId="0" fontId="12" fillId="0" borderId="0" xfId="0" applyFont="1" applyAlignment="1">
      <alignment horizontal="center"/>
    </xf>
    <xf numFmtId="2" fontId="12" fillId="0" borderId="0" xfId="0" applyNumberFormat="1" applyFont="1"/>
    <xf numFmtId="49" fontId="10" fillId="0" borderId="0" xfId="0" applyNumberFormat="1" applyFont="1" applyAlignment="1">
      <alignment horizontal="center"/>
    </xf>
    <xf numFmtId="2" fontId="10" fillId="0" borderId="0" xfId="0" applyNumberFormat="1" applyFont="1"/>
    <xf numFmtId="0" fontId="12" fillId="0" borderId="0" xfId="0" applyFont="1" applyFill="1"/>
    <xf numFmtId="49" fontId="12" fillId="0" borderId="0" xfId="0" applyNumberFormat="1" applyFont="1" applyFill="1"/>
    <xf numFmtId="49" fontId="12" fillId="0" borderId="0" xfId="0" applyNumberFormat="1" applyFont="1" applyFill="1" applyAlignment="1">
      <alignment horizontal="center"/>
    </xf>
    <xf numFmtId="0" fontId="12" fillId="0" borderId="0" xfId="0" applyFont="1" applyFill="1" applyAlignment="1">
      <alignment horizontal="center"/>
    </xf>
    <xf numFmtId="2" fontId="12" fillId="0" borderId="0" xfId="0" applyNumberFormat="1" applyFont="1" applyFill="1"/>
    <xf numFmtId="0" fontId="10" fillId="0" borderId="0" xfId="0" applyFont="1"/>
    <xf numFmtId="0" fontId="10" fillId="0" borderId="0" xfId="0" applyFont="1" applyAlignment="1">
      <alignment horizontal="center"/>
    </xf>
    <xf numFmtId="0" fontId="12" fillId="0" borderId="0" xfId="0" applyFont="1" applyBorder="1"/>
    <xf numFmtId="49" fontId="12" fillId="0" borderId="0" xfId="0" applyNumberFormat="1" applyFont="1" applyBorder="1"/>
    <xf numFmtId="49" fontId="12" fillId="0" borderId="0" xfId="0" applyNumberFormat="1" applyFont="1" applyBorder="1" applyAlignment="1">
      <alignment horizontal="center"/>
    </xf>
    <xf numFmtId="0" fontId="12" fillId="0" borderId="0" xfId="0" applyFont="1" applyBorder="1" applyAlignment="1">
      <alignment horizontal="center"/>
    </xf>
    <xf numFmtId="2" fontId="12" fillId="0" borderId="0" xfId="0" applyNumberFormat="1" applyFont="1" applyBorder="1"/>
    <xf numFmtId="49" fontId="12" fillId="0" borderId="0" xfId="0" applyNumberFormat="1" applyFont="1" applyFill="1" applyBorder="1" applyAlignment="1">
      <alignment horizontal="center"/>
    </xf>
    <xf numFmtId="2" fontId="12" fillId="0" borderId="0" xfId="0" applyNumberFormat="1" applyFont="1" applyFill="1" applyBorder="1"/>
    <xf numFmtId="0" fontId="10" fillId="0" borderId="0" xfId="0" applyFont="1" applyFill="1" applyBorder="1" applyAlignment="1" applyProtection="1">
      <alignment horizontal="left" vertical="top"/>
      <protection locked="0"/>
    </xf>
    <xf numFmtId="0" fontId="10" fillId="0" borderId="0" xfId="0" applyFont="1" applyFill="1" applyBorder="1"/>
    <xf numFmtId="2" fontId="12" fillId="0" borderId="0" xfId="0" applyNumberFormat="1" applyFont="1" applyAlignment="1">
      <alignment horizontal="center"/>
    </xf>
    <xf numFmtId="0" fontId="12" fillId="0" borderId="0" xfId="0" applyFont="1" applyAlignment="1">
      <alignment horizontal="left"/>
    </xf>
    <xf numFmtId="49" fontId="12" fillId="0" borderId="0" xfId="0" applyNumberFormat="1" applyFont="1" applyAlignment="1">
      <alignment horizontal="left"/>
    </xf>
    <xf numFmtId="49" fontId="15" fillId="0" borderId="0" xfId="0" applyNumberFormat="1" applyFont="1" applyAlignment="1">
      <alignment horizontal="center"/>
    </xf>
    <xf numFmtId="0" fontId="15" fillId="0" borderId="0" xfId="0" applyFont="1" applyAlignment="1">
      <alignment horizontal="center"/>
    </xf>
    <xf numFmtId="0" fontId="9" fillId="0" borderId="0" xfId="0" applyFont="1" applyFill="1" applyBorder="1"/>
    <xf numFmtId="0" fontId="4" fillId="0" borderId="0" xfId="0" applyFont="1" applyBorder="1" applyAlignment="1">
      <alignment wrapText="1"/>
    </xf>
    <xf numFmtId="0" fontId="6" fillId="0" borderId="0" xfId="0" applyFont="1" applyBorder="1"/>
    <xf numFmtId="0" fontId="7" fillId="0" borderId="0" xfId="0" applyFont="1" applyBorder="1"/>
    <xf numFmtId="0" fontId="5" fillId="0" borderId="0" xfId="0" applyFont="1" applyBorder="1"/>
    <xf numFmtId="0" fontId="8" fillId="0" borderId="0" xfId="0" applyFont="1" applyBorder="1"/>
    <xf numFmtId="0" fontId="11" fillId="0" borderId="0" xfId="0" applyFont="1" applyFill="1"/>
    <xf numFmtId="49" fontId="11" fillId="0" borderId="0" xfId="0" applyNumberFormat="1" applyFont="1" applyFill="1"/>
    <xf numFmtId="0" fontId="10" fillId="0" borderId="0" xfId="0" applyFont="1" applyFill="1"/>
    <xf numFmtId="0" fontId="9" fillId="0" borderId="0" xfId="0" applyFont="1" applyFill="1" applyBorder="1" applyAlignment="1">
      <alignment horizontal="center"/>
    </xf>
    <xf numFmtId="49" fontId="10" fillId="0" borderId="0" xfId="0" applyNumberFormat="1" applyFont="1" applyFill="1" applyBorder="1"/>
    <xf numFmtId="49" fontId="13" fillId="0" borderId="0" xfId="0" applyNumberFormat="1" applyFont="1" applyFill="1" applyAlignment="1">
      <alignment horizontal="center"/>
    </xf>
    <xf numFmtId="0" fontId="13" fillId="0" borderId="0" xfId="0" applyFont="1" applyFill="1" applyAlignment="1">
      <alignment horizontal="center"/>
    </xf>
    <xf numFmtId="2" fontId="10" fillId="0" borderId="0" xfId="0" applyNumberFormat="1" applyFont="1" applyFill="1" applyBorder="1"/>
    <xf numFmtId="0" fontId="11" fillId="0" borderId="0" xfId="0" applyFont="1" applyFill="1" applyBorder="1"/>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0" fontId="12" fillId="0" borderId="0" xfId="0" applyFont="1" applyFill="1" applyBorder="1"/>
    <xf numFmtId="0" fontId="12" fillId="0" borderId="0" xfId="0" applyFont="1" applyFill="1" applyBorder="1" applyAlignment="1">
      <alignment horizontal="center"/>
    </xf>
    <xf numFmtId="14" fontId="12" fillId="0" borderId="0" xfId="0" applyNumberFormat="1" applyFont="1" applyFill="1"/>
    <xf numFmtId="49" fontId="10" fillId="0" borderId="0" xfId="0" applyNumberFormat="1" applyFont="1" applyFill="1" applyAlignment="1">
      <alignment horizontal="center"/>
    </xf>
    <xf numFmtId="2" fontId="10" fillId="0" borderId="0" xfId="0" applyNumberFormat="1" applyFont="1" applyFill="1"/>
    <xf numFmtId="2" fontId="13" fillId="0" borderId="0" xfId="0" applyNumberFormat="1" applyFont="1" applyFill="1"/>
    <xf numFmtId="0" fontId="13" fillId="0" borderId="0" xfId="0" applyFont="1" applyFill="1"/>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0" fontId="16" fillId="0" borderId="0" xfId="0" applyFont="1" applyFill="1"/>
    <xf numFmtId="49" fontId="10" fillId="0" borderId="0" xfId="0" applyNumberFormat="1" applyFont="1" applyFill="1"/>
    <xf numFmtId="0" fontId="10" fillId="0" borderId="0" xfId="0" applyFont="1" applyFill="1" applyAlignment="1">
      <alignment horizontal="center"/>
    </xf>
    <xf numFmtId="164" fontId="12" fillId="0" borderId="0" xfId="0" applyNumberFormat="1" applyFont="1" applyAlignment="1">
      <alignment horizontal="center"/>
    </xf>
    <xf numFmtId="164" fontId="12" fillId="0" borderId="0" xfId="0" applyNumberFormat="1" applyFont="1" applyFill="1"/>
    <xf numFmtId="164" fontId="12" fillId="0" borderId="0" xfId="0" applyNumberFormat="1" applyFont="1"/>
    <xf numFmtId="164" fontId="10" fillId="0" borderId="0" xfId="0" applyNumberFormat="1" applyFont="1" applyFill="1"/>
    <xf numFmtId="164" fontId="9" fillId="0" borderId="0" xfId="0" applyNumberFormat="1" applyFont="1" applyFill="1" applyBorder="1"/>
    <xf numFmtId="164" fontId="11" fillId="0" borderId="0" xfId="0" applyNumberFormat="1" applyFont="1" applyFill="1" applyBorder="1"/>
    <xf numFmtId="164" fontId="10" fillId="0" borderId="0" xfId="0" applyNumberFormat="1" applyFont="1" applyFill="1" applyBorder="1"/>
    <xf numFmtId="164" fontId="12" fillId="0" borderId="0" xfId="0" applyNumberFormat="1" applyFont="1" applyFill="1" applyBorder="1"/>
    <xf numFmtId="164" fontId="10" fillId="0" borderId="0" xfId="0" applyNumberFormat="1" applyFont="1"/>
    <xf numFmtId="164" fontId="12" fillId="0" borderId="0" xfId="0" applyNumberFormat="1" applyFont="1" applyBorder="1"/>
    <xf numFmtId="0" fontId="11" fillId="0" borderId="0" xfId="0" applyFont="1" applyAlignment="1">
      <alignment horizontal="center" wrapText="1"/>
    </xf>
    <xf numFmtId="49" fontId="11" fillId="0" borderId="0" xfId="0" applyNumberFormat="1" applyFont="1" applyAlignment="1">
      <alignment horizontal="center" wrapText="1"/>
    </xf>
    <xf numFmtId="164" fontId="11" fillId="0" borderId="0" xfId="0" applyNumberFormat="1" applyFont="1" applyAlignment="1">
      <alignment horizontal="center" wrapText="1"/>
    </xf>
    <xf numFmtId="2" fontId="11" fillId="0" borderId="0" xfId="0" applyNumberFormat="1" applyFont="1" applyAlignment="1">
      <alignment horizontal="center" wrapText="1"/>
    </xf>
    <xf numFmtId="2" fontId="12" fillId="0" borderId="2" xfId="0" applyNumberFormat="1" applyFont="1" applyBorder="1" applyAlignment="1">
      <alignment horizontal="center"/>
    </xf>
    <xf numFmtId="0" fontId="15" fillId="0" borderId="2" xfId="0" applyFont="1" applyBorder="1"/>
    <xf numFmtId="0" fontId="12" fillId="0" borderId="2" xfId="0" applyFont="1" applyFill="1" applyBorder="1"/>
    <xf numFmtId="0" fontId="14" fillId="0" borderId="2" xfId="0" applyFont="1" applyFill="1" applyBorder="1"/>
    <xf numFmtId="0" fontId="12" fillId="0" borderId="2" xfId="0" applyFont="1" applyBorder="1"/>
    <xf numFmtId="0" fontId="10" fillId="0" borderId="2" xfId="0" applyFont="1" applyFill="1" applyBorder="1"/>
    <xf numFmtId="0" fontId="10" fillId="0" borderId="2" xfId="0" applyFont="1" applyBorder="1"/>
    <xf numFmtId="0" fontId="13" fillId="0" borderId="2" xfId="0" applyFont="1" applyFill="1" applyBorder="1"/>
    <xf numFmtId="2" fontId="11" fillId="0" borderId="2" xfId="0" applyNumberFormat="1" applyFont="1" applyFill="1" applyBorder="1"/>
    <xf numFmtId="2" fontId="12" fillId="0" borderId="2" xfId="0" applyNumberFormat="1" applyFont="1" applyFill="1" applyBorder="1"/>
    <xf numFmtId="2" fontId="10" fillId="0" borderId="2" xfId="0" applyNumberFormat="1" applyFont="1" applyFill="1" applyBorder="1"/>
    <xf numFmtId="2" fontId="13" fillId="0" borderId="2" xfId="0" applyNumberFormat="1" applyFont="1" applyFill="1" applyBorder="1"/>
    <xf numFmtId="2" fontId="12" fillId="0" borderId="2" xfId="0" applyNumberFormat="1" applyFont="1" applyBorder="1"/>
    <xf numFmtId="2" fontId="10" fillId="0" borderId="2" xfId="0" applyNumberFormat="1" applyFont="1" applyBorder="1"/>
    <xf numFmtId="164" fontId="12" fillId="0" borderId="2" xfId="0" applyNumberFormat="1" applyFont="1" applyBorder="1" applyAlignment="1">
      <alignment horizontal="center"/>
    </xf>
    <xf numFmtId="164" fontId="11" fillId="0" borderId="2" xfId="0" applyNumberFormat="1" applyFont="1" applyFill="1" applyBorder="1"/>
    <xf numFmtId="164" fontId="12" fillId="0" borderId="2" xfId="0" applyNumberFormat="1" applyFont="1" applyFill="1" applyBorder="1"/>
    <xf numFmtId="164" fontId="13" fillId="0" borderId="2" xfId="0" applyNumberFormat="1" applyFont="1" applyFill="1" applyBorder="1"/>
    <xf numFmtId="164" fontId="12" fillId="0" borderId="2" xfId="0" applyNumberFormat="1" applyFont="1" applyBorder="1"/>
    <xf numFmtId="164" fontId="9" fillId="0" borderId="2" xfId="0" applyNumberFormat="1" applyFont="1" applyFill="1" applyBorder="1"/>
    <xf numFmtId="164" fontId="10" fillId="0" borderId="2" xfId="0" applyNumberFormat="1" applyFont="1" applyFill="1" applyBorder="1"/>
    <xf numFmtId="164" fontId="10" fillId="0" borderId="2" xfId="0" applyNumberFormat="1" applyFont="1" applyBorder="1"/>
    <xf numFmtId="22" fontId="12" fillId="0" borderId="0" xfId="0" quotePrefix="1" applyNumberFormat="1" applyFont="1" applyAlignment="1">
      <alignment horizontal="center"/>
    </xf>
    <xf numFmtId="0" fontId="10" fillId="0" borderId="0" xfId="0" applyFont="1" applyBorder="1"/>
    <xf numFmtId="49" fontId="10" fillId="0" borderId="0" xfId="0" applyNumberFormat="1" applyFont="1" applyBorder="1"/>
    <xf numFmtId="164" fontId="10" fillId="0" borderId="0" xfId="0" applyNumberFormat="1" applyFont="1" applyBorder="1"/>
    <xf numFmtId="2" fontId="10" fillId="0" borderId="0" xfId="0" applyNumberFormat="1" applyFont="1" applyBorder="1"/>
    <xf numFmtId="49" fontId="13" fillId="0" borderId="0" xfId="0" applyNumberFormat="1" applyFont="1" applyFill="1" applyBorder="1"/>
    <xf numFmtId="164" fontId="13" fillId="0" borderId="0" xfId="0" applyNumberFormat="1" applyFont="1" applyFill="1"/>
    <xf numFmtId="0" fontId="10" fillId="0" borderId="0" xfId="0" applyFont="1" applyBorder="1" applyAlignment="1">
      <alignment horizontal="center"/>
    </xf>
    <xf numFmtId="0" fontId="11" fillId="0" borderId="5" xfId="0" applyFont="1" applyFill="1" applyBorder="1"/>
    <xf numFmtId="49" fontId="11" fillId="0" borderId="6" xfId="0" applyNumberFormat="1" applyFont="1" applyFill="1" applyBorder="1"/>
    <xf numFmtId="164" fontId="11" fillId="0" borderId="6" xfId="0" applyNumberFormat="1" applyFont="1" applyFill="1" applyBorder="1"/>
    <xf numFmtId="49" fontId="11" fillId="0" borderId="6" xfId="0" applyNumberFormat="1"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xf numFmtId="0" fontId="11" fillId="0" borderId="6" xfId="0" applyFont="1" applyFill="1" applyBorder="1"/>
    <xf numFmtId="164" fontId="11" fillId="0" borderId="7" xfId="0" applyNumberFormat="1" applyFont="1" applyFill="1" applyBorder="1"/>
    <xf numFmtId="0" fontId="9" fillId="0" borderId="5" xfId="0" applyFont="1" applyFill="1" applyBorder="1"/>
    <xf numFmtId="49" fontId="9" fillId="0" borderId="6" xfId="0" applyNumberFormat="1" applyFont="1" applyFill="1" applyBorder="1"/>
    <xf numFmtId="164" fontId="9" fillId="0" borderId="6" xfId="0" applyNumberFormat="1" applyFont="1" applyFill="1" applyBorder="1"/>
    <xf numFmtId="49" fontId="9" fillId="0" borderId="6" xfId="0" applyNumberFormat="1"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xf numFmtId="0" fontId="9" fillId="0" borderId="6" xfId="0" applyFont="1" applyFill="1" applyBorder="1"/>
    <xf numFmtId="164" fontId="9" fillId="0" borderId="7" xfId="0" applyNumberFormat="1" applyFont="1" applyFill="1" applyBorder="1"/>
    <xf numFmtId="0" fontId="11" fillId="0" borderId="2" xfId="0" applyFont="1" applyBorder="1" applyAlignment="1">
      <alignment horizontal="center" wrapText="1"/>
    </xf>
    <xf numFmtId="2" fontId="11" fillId="0" borderId="2" xfId="0" applyNumberFormat="1" applyFont="1" applyBorder="1" applyAlignment="1">
      <alignment horizontal="center" wrapText="1"/>
    </xf>
    <xf numFmtId="164" fontId="11" fillId="0" borderId="2" xfId="0" applyNumberFormat="1" applyFont="1" applyBorder="1" applyAlignment="1">
      <alignment horizontal="center" wrapText="1"/>
    </xf>
    <xf numFmtId="0" fontId="11" fillId="0" borderId="5" xfId="0" applyFont="1" applyBorder="1" applyAlignment="1">
      <alignment horizontal="left"/>
    </xf>
    <xf numFmtId="49" fontId="11" fillId="0" borderId="6" xfId="0" applyNumberFormat="1" applyFont="1" applyBorder="1" applyAlignment="1">
      <alignment horizontal="left"/>
    </xf>
    <xf numFmtId="164" fontId="11" fillId="0" borderId="6" xfId="0" applyNumberFormat="1" applyFont="1" applyBorder="1" applyAlignment="1">
      <alignment horizontal="center"/>
    </xf>
    <xf numFmtId="49" fontId="11" fillId="0" borderId="6" xfId="0" applyNumberFormat="1"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left"/>
    </xf>
    <xf numFmtId="2" fontId="11" fillId="0" borderId="6" xfId="0" applyNumberFormat="1" applyFont="1" applyBorder="1" applyAlignment="1">
      <alignment horizontal="center"/>
    </xf>
    <xf numFmtId="2" fontId="11" fillId="0" borderId="7" xfId="0" applyNumberFormat="1" applyFont="1" applyBorder="1" applyAlignment="1">
      <alignment horizontal="center"/>
    </xf>
    <xf numFmtId="164" fontId="11" fillId="0" borderId="7" xfId="0" applyNumberFormat="1" applyFont="1" applyBorder="1" applyAlignment="1">
      <alignment horizontal="center"/>
    </xf>
    <xf numFmtId="2" fontId="11" fillId="0" borderId="6" xfId="0" applyNumberFormat="1" applyFont="1" applyFill="1" applyBorder="1"/>
    <xf numFmtId="2" fontId="11" fillId="0" borderId="7" xfId="0" applyNumberFormat="1" applyFont="1" applyFill="1" applyBorder="1"/>
    <xf numFmtId="0" fontId="9" fillId="0" borderId="7" xfId="0" applyFont="1" applyFill="1" applyBorder="1" applyAlignment="1">
      <alignment horizontal="left"/>
    </xf>
    <xf numFmtId="0" fontId="11" fillId="0" borderId="6" xfId="0" applyFont="1" applyBorder="1"/>
    <xf numFmtId="0" fontId="11" fillId="0" borderId="5" xfId="0" applyFont="1" applyBorder="1"/>
    <xf numFmtId="164" fontId="11" fillId="0" borderId="6" xfId="0" applyNumberFormat="1" applyFont="1" applyBorder="1"/>
    <xf numFmtId="0" fontId="11" fillId="0" borderId="7" xfId="0" applyFont="1" applyBorder="1"/>
    <xf numFmtId="164" fontId="11" fillId="0" borderId="7" xfId="0" applyNumberFormat="1" applyFont="1" applyBorder="1"/>
    <xf numFmtId="0" fontId="9" fillId="0" borderId="6" xfId="0" applyFont="1" applyBorder="1"/>
    <xf numFmtId="0" fontId="9" fillId="0" borderId="5" xfId="0" applyFont="1" applyBorder="1"/>
    <xf numFmtId="49" fontId="11" fillId="0" borderId="6" xfId="0" applyNumberFormat="1" applyFont="1" applyBorder="1"/>
    <xf numFmtId="164" fontId="9" fillId="0" borderId="6" xfId="0" applyNumberFormat="1" applyFont="1" applyBorder="1"/>
    <xf numFmtId="49" fontId="9" fillId="0" borderId="6" xfId="0" applyNumberFormat="1" applyFont="1" applyBorder="1" applyAlignment="1">
      <alignment horizontal="center"/>
    </xf>
    <xf numFmtId="0" fontId="9" fillId="0" borderId="6" xfId="0" applyFont="1" applyBorder="1" applyAlignment="1">
      <alignment horizontal="center"/>
    </xf>
    <xf numFmtId="0" fontId="9" fillId="0" borderId="7" xfId="0" applyFont="1" applyBorder="1"/>
    <xf numFmtId="2" fontId="9" fillId="0" borderId="6" xfId="0" applyNumberFormat="1" applyFont="1" applyBorder="1"/>
    <xf numFmtId="2" fontId="9" fillId="0" borderId="7" xfId="0" applyNumberFormat="1" applyFont="1" applyBorder="1"/>
    <xf numFmtId="164" fontId="9" fillId="0" borderId="7" xfId="0" applyNumberFormat="1" applyFont="1" applyBorder="1"/>
    <xf numFmtId="14" fontId="10" fillId="0" borderId="0" xfId="0" applyNumberFormat="1" applyFont="1" applyFill="1" applyBorder="1"/>
    <xf numFmtId="0" fontId="11" fillId="0" borderId="0" xfId="0" applyFont="1" applyBorder="1" applyAlignment="1">
      <alignment horizontal="center" wrapText="1"/>
    </xf>
    <xf numFmtId="0" fontId="11" fillId="0" borderId="6" xfId="0" applyFont="1" applyBorder="1" applyAlignment="1">
      <alignment horizontal="left"/>
    </xf>
    <xf numFmtId="0" fontId="15" fillId="0" borderId="0" xfId="0" applyFont="1" applyBorder="1"/>
    <xf numFmtId="0" fontId="14" fillId="0" borderId="0" xfId="0" applyFont="1" applyFill="1" applyBorder="1"/>
    <xf numFmtId="0" fontId="9" fillId="0" borderId="6" xfId="0" applyFont="1" applyFill="1" applyBorder="1" applyAlignment="1">
      <alignment horizontal="left"/>
    </xf>
    <xf numFmtId="0" fontId="17" fillId="0" borderId="0" xfId="0" applyFont="1" applyFill="1" applyBorder="1"/>
    <xf numFmtId="2" fontId="12" fillId="0" borderId="0" xfId="0" applyNumberFormat="1" applyFont="1" applyBorder="1" applyAlignment="1">
      <alignment horizontal="center"/>
    </xf>
    <xf numFmtId="49" fontId="10" fillId="0" borderId="8" xfId="0" applyNumberFormat="1" applyFont="1" applyFill="1" applyBorder="1"/>
    <xf numFmtId="0" fontId="9" fillId="0" borderId="0" xfId="0" applyFont="1" applyFill="1"/>
    <xf numFmtId="0" fontId="13" fillId="0" borderId="0" xfId="0" applyFont="1"/>
    <xf numFmtId="0" fontId="13" fillId="0" borderId="0" xfId="0" applyFont="1" applyAlignment="1">
      <alignment horizontal="center"/>
    </xf>
    <xf numFmtId="2" fontId="13" fillId="0" borderId="0" xfId="0" applyNumberFormat="1" applyFont="1"/>
    <xf numFmtId="2" fontId="13" fillId="0" borderId="2" xfId="0" applyNumberFormat="1" applyFont="1" applyBorder="1"/>
    <xf numFmtId="164" fontId="13" fillId="0" borderId="2" xfId="0" applyNumberFormat="1" applyFont="1" applyBorder="1"/>
    <xf numFmtId="49" fontId="2" fillId="0" borderId="0" xfId="0" applyNumberFormat="1" applyFont="1" applyFill="1" applyBorder="1" applyAlignment="1">
      <alignment horizontal="center"/>
    </xf>
    <xf numFmtId="49" fontId="2" fillId="0" borderId="3" xfId="0" applyNumberFormat="1" applyFont="1" applyFill="1" applyBorder="1" applyAlignment="1">
      <alignment horizontal="center"/>
    </xf>
    <xf numFmtId="49" fontId="3" fillId="0" borderId="0" xfId="0" applyNumberFormat="1" applyFont="1" applyFill="1" applyBorder="1"/>
    <xf numFmtId="14" fontId="10" fillId="0" borderId="0" xfId="0" applyNumberFormat="1" applyFont="1"/>
    <xf numFmtId="14" fontId="10" fillId="0" borderId="0" xfId="0" applyNumberFormat="1" applyFont="1" applyFill="1"/>
    <xf numFmtId="49" fontId="15" fillId="0" borderId="0" xfId="0" applyNumberFormat="1" applyFont="1" applyFill="1" applyAlignment="1">
      <alignment horizontal="center"/>
    </xf>
    <xf numFmtId="0" fontId="15" fillId="0" borderId="0" xfId="0" applyFont="1" applyFill="1" applyAlignment="1">
      <alignment horizontal="center"/>
    </xf>
    <xf numFmtId="0" fontId="15" fillId="0" borderId="2" xfId="0" applyFont="1" applyFill="1" applyBorder="1"/>
    <xf numFmtId="0" fontId="15" fillId="0" borderId="0" xfId="0" applyFont="1" applyFill="1" applyBorder="1"/>
    <xf numFmtId="2" fontId="15" fillId="0" borderId="0" xfId="0" applyNumberFormat="1" applyFont="1" applyFill="1"/>
    <xf numFmtId="2" fontId="15" fillId="0" borderId="2" xfId="0" applyNumberFormat="1" applyFont="1" applyFill="1" applyBorder="1"/>
    <xf numFmtId="49" fontId="18" fillId="0" borderId="0" xfId="0" applyNumberFormat="1" applyFont="1" applyFill="1" applyAlignment="1">
      <alignment horizontal="center"/>
    </xf>
    <xf numFmtId="0" fontId="18" fillId="0" borderId="0" xfId="0" applyFont="1" applyFill="1" applyAlignment="1">
      <alignment horizontal="center"/>
    </xf>
    <xf numFmtId="0" fontId="18" fillId="0" borderId="2" xfId="0" applyFont="1" applyFill="1" applyBorder="1"/>
    <xf numFmtId="0" fontId="18" fillId="0" borderId="0" xfId="0" applyFont="1" applyFill="1" applyBorder="1"/>
    <xf numFmtId="2" fontId="18" fillId="0" borderId="0" xfId="0" applyNumberFormat="1" applyFont="1" applyFill="1"/>
    <xf numFmtId="2" fontId="18" fillId="0" borderId="2" xfId="0" applyNumberFormat="1" applyFont="1" applyFill="1" applyBorder="1"/>
    <xf numFmtId="49" fontId="15" fillId="0" borderId="0" xfId="0" applyNumberFormat="1" applyFont="1" applyFill="1" applyBorder="1" applyAlignment="1">
      <alignment horizontal="center"/>
    </xf>
    <xf numFmtId="0" fontId="15" fillId="0" borderId="0" xfId="0" applyFont="1" applyFill="1" applyBorder="1" applyAlignment="1">
      <alignment horizontal="center"/>
    </xf>
    <xf numFmtId="0" fontId="19" fillId="0" borderId="0" xfId="0" applyFont="1" applyFill="1" applyBorder="1"/>
    <xf numFmtId="2" fontId="9" fillId="0" borderId="6" xfId="0" applyNumberFormat="1" applyFont="1" applyFill="1" applyBorder="1"/>
    <xf numFmtId="2" fontId="9" fillId="0" borderId="0" xfId="0" applyNumberFormat="1" applyFont="1" applyFill="1" applyBorder="1"/>
    <xf numFmtId="2" fontId="9" fillId="0" borderId="2" xfId="0" applyNumberFormat="1" applyFont="1" applyFill="1" applyBorder="1"/>
    <xf numFmtId="0" fontId="17" fillId="0" borderId="2" xfId="0" applyFont="1" applyFill="1" applyBorder="1"/>
    <xf numFmtId="49" fontId="9" fillId="0" borderId="0" xfId="0" applyNumberFormat="1" applyFont="1" applyFill="1"/>
    <xf numFmtId="14" fontId="10" fillId="0" borderId="0" xfId="0" applyNumberFormat="1" applyFont="1" applyFill="1" applyAlignment="1">
      <alignment horizontal="center"/>
    </xf>
    <xf numFmtId="0" fontId="19" fillId="0" borderId="2" xfId="0" applyFont="1" applyFill="1" applyBorder="1"/>
    <xf numFmtId="2" fontId="15" fillId="0" borderId="0" xfId="0" applyNumberFormat="1" applyFont="1" applyFill="1" applyBorder="1"/>
    <xf numFmtId="0" fontId="13" fillId="0" borderId="0" xfId="0" applyFont="1" applyFill="1" applyBorder="1"/>
    <xf numFmtId="2" fontId="10" fillId="0" borderId="9" xfId="0" applyNumberFormat="1" applyFont="1" applyFill="1" applyBorder="1"/>
    <xf numFmtId="0" fontId="16" fillId="0" borderId="0" xfId="0" applyFont="1" applyFill="1" applyBorder="1" applyAlignment="1">
      <alignment horizontal="center"/>
    </xf>
    <xf numFmtId="2" fontId="16" fillId="0" borderId="0" xfId="0" applyNumberFormat="1" applyFont="1" applyFill="1"/>
    <xf numFmtId="49" fontId="16" fillId="0" borderId="0" xfId="0" applyNumberFormat="1" applyFont="1" applyFill="1" applyAlignment="1">
      <alignment horizontal="center"/>
    </xf>
    <xf numFmtId="0" fontId="16" fillId="0" borderId="0" xfId="0" applyFont="1" applyFill="1" applyAlignment="1">
      <alignment horizontal="center"/>
    </xf>
    <xf numFmtId="0" fontId="11" fillId="2" borderId="5" xfId="0" applyFont="1" applyFill="1" applyBorder="1"/>
    <xf numFmtId="0" fontId="9" fillId="2" borderId="5" xfId="0" applyFont="1" applyFill="1" applyBorder="1"/>
    <xf numFmtId="0" fontId="9" fillId="2" borderId="6" xfId="0" applyFont="1" applyFill="1" applyBorder="1"/>
    <xf numFmtId="164" fontId="9" fillId="2" borderId="6" xfId="0" applyNumberFormat="1" applyFont="1" applyFill="1" applyBorder="1"/>
    <xf numFmtId="49" fontId="9" fillId="2" borderId="6" xfId="0" applyNumberFormat="1"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left"/>
    </xf>
    <xf numFmtId="0" fontId="9" fillId="2" borderId="6" xfId="0" applyFont="1" applyFill="1" applyBorder="1" applyAlignment="1">
      <alignment horizontal="left"/>
    </xf>
    <xf numFmtId="2" fontId="11" fillId="2" borderId="6" xfId="0" applyNumberFormat="1" applyFont="1" applyFill="1" applyBorder="1"/>
    <xf numFmtId="164" fontId="9" fillId="2" borderId="7" xfId="0" applyNumberFormat="1" applyFont="1" applyFill="1" applyBorder="1"/>
    <xf numFmtId="2" fontId="16" fillId="0" borderId="0" xfId="0" applyNumberFormat="1" applyFont="1" applyFill="1" applyBorder="1"/>
    <xf numFmtId="49" fontId="16" fillId="0" borderId="0" xfId="0" applyNumberFormat="1" applyFont="1" applyFill="1" applyBorder="1" applyAlignment="1">
      <alignment horizontal="center"/>
    </xf>
    <xf numFmtId="49" fontId="18" fillId="0" borderId="0" xfId="0" applyNumberFormat="1" applyFont="1" applyFill="1" applyBorder="1" applyAlignment="1">
      <alignment horizontal="center"/>
    </xf>
    <xf numFmtId="0" fontId="18" fillId="0" borderId="0" xfId="0" applyFont="1" applyFill="1" applyBorder="1" applyAlignment="1">
      <alignment horizontal="center"/>
    </xf>
    <xf numFmtId="2" fontId="18" fillId="0" borderId="0" xfId="0" applyNumberFormat="1" applyFont="1" applyFill="1" applyBorder="1"/>
    <xf numFmtId="2" fontId="16" fillId="0" borderId="0" xfId="0" applyNumberFormat="1" applyFont="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2" fontId="21" fillId="0" borderId="0" xfId="0" applyNumberFormat="1" applyFont="1" applyFill="1"/>
    <xf numFmtId="0" fontId="9" fillId="3" borderId="5" xfId="0" applyFont="1" applyFill="1" applyBorder="1"/>
    <xf numFmtId="0" fontId="20" fillId="0" borderId="0" xfId="0" applyFont="1" applyFill="1"/>
    <xf numFmtId="49" fontId="20" fillId="0" borderId="0" xfId="0" applyNumberFormat="1" applyFont="1" applyFill="1"/>
    <xf numFmtId="164" fontId="20" fillId="0" borderId="0" xfId="0" applyNumberFormat="1" applyFont="1" applyFill="1"/>
    <xf numFmtId="164" fontId="20" fillId="0" borderId="2" xfId="0" applyNumberFormat="1" applyFont="1" applyFill="1" applyBorder="1"/>
    <xf numFmtId="49" fontId="9" fillId="0" borderId="0" xfId="0" applyNumberFormat="1" applyFont="1" applyFill="1" applyAlignment="1">
      <alignment horizontal="center"/>
    </xf>
    <xf numFmtId="0" fontId="22" fillId="0" borderId="0" xfId="0" applyFont="1" applyFill="1" applyBorder="1"/>
    <xf numFmtId="49" fontId="22" fillId="0" borderId="0" xfId="0" applyNumberFormat="1" applyFont="1" applyFill="1" applyBorder="1"/>
    <xf numFmtId="164" fontId="22" fillId="0" borderId="0" xfId="0" applyNumberFormat="1" applyFont="1" applyFill="1" applyBorder="1"/>
    <xf numFmtId="49" fontId="22" fillId="0" borderId="0" xfId="0" applyNumberFormat="1" applyFont="1" applyFill="1" applyAlignment="1">
      <alignment horizontal="center"/>
    </xf>
    <xf numFmtId="0" fontId="22" fillId="0" borderId="0" xfId="0" applyFont="1" applyFill="1" applyAlignment="1">
      <alignment horizontal="center"/>
    </xf>
    <xf numFmtId="0" fontId="23" fillId="0" borderId="2" xfId="0" applyFont="1" applyFill="1" applyBorder="1"/>
    <xf numFmtId="0" fontId="23"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2" fontId="22" fillId="0" borderId="2" xfId="0" applyNumberFormat="1" applyFont="1" applyFill="1" applyBorder="1"/>
    <xf numFmtId="164" fontId="22" fillId="0" borderId="2" xfId="0" applyNumberFormat="1" applyFont="1" applyFill="1" applyBorder="1"/>
    <xf numFmtId="0" fontId="11" fillId="3" borderId="5" xfId="0" applyFont="1" applyFill="1" applyBorder="1"/>
    <xf numFmtId="0" fontId="10" fillId="3" borderId="0" xfId="0" applyFont="1" applyFill="1"/>
    <xf numFmtId="0" fontId="11" fillId="0" borderId="0" xfId="0" applyFont="1" applyAlignment="1">
      <alignment horizontal="center"/>
    </xf>
    <xf numFmtId="0" fontId="11" fillId="0" borderId="6" xfId="0" applyFont="1" applyFill="1" applyBorder="1" applyAlignment="1"/>
    <xf numFmtId="0" fontId="12" fillId="0" borderId="0" xfId="0" applyFont="1" applyFill="1" applyAlignment="1"/>
    <xf numFmtId="0" fontId="9" fillId="0" borderId="6" xfId="0" applyFont="1" applyFill="1" applyBorder="1" applyAlignment="1"/>
    <xf numFmtId="0" fontId="10" fillId="0" borderId="0" xfId="0" applyFont="1" applyFill="1" applyAlignment="1"/>
    <xf numFmtId="14" fontId="10" fillId="0" borderId="0" xfId="0" applyNumberFormat="1" applyFont="1" applyFill="1" applyAlignment="1"/>
    <xf numFmtId="0" fontId="10" fillId="0" borderId="0" xfId="0" applyFont="1" applyAlignment="1"/>
    <xf numFmtId="0" fontId="20" fillId="0" borderId="0" xfId="0" applyFont="1" applyFill="1" applyAlignment="1"/>
    <xf numFmtId="0" fontId="13" fillId="0" borderId="0" xfId="0" applyFont="1" applyFill="1" applyAlignment="1"/>
    <xf numFmtId="0" fontId="10" fillId="0" borderId="0" xfId="0" applyFont="1" applyFill="1" applyBorder="1" applyAlignment="1"/>
    <xf numFmtId="0" fontId="11" fillId="0" borderId="6" xfId="0" applyFont="1" applyBorder="1" applyAlignment="1"/>
    <xf numFmtId="0" fontId="9" fillId="2" borderId="6" xfId="0" applyFont="1" applyFill="1" applyBorder="1" applyAlignment="1"/>
    <xf numFmtId="0" fontId="12" fillId="0" borderId="0" xfId="0" applyFont="1" applyFill="1" applyBorder="1" applyAlignment="1"/>
    <xf numFmtId="0" fontId="13" fillId="0" borderId="0" xfId="0" applyFont="1" applyBorder="1" applyAlignment="1"/>
    <xf numFmtId="0" fontId="12" fillId="0" borderId="0" xfId="0" applyFont="1" applyBorder="1" applyAlignment="1"/>
    <xf numFmtId="0" fontId="10" fillId="0" borderId="0" xfId="0" applyFont="1" applyBorder="1" applyAlignment="1"/>
    <xf numFmtId="0" fontId="16" fillId="0" borderId="6" xfId="0" applyFont="1" applyFill="1" applyBorder="1" applyAlignment="1"/>
    <xf numFmtId="0" fontId="12" fillId="0" borderId="0" xfId="0" applyFont="1" applyAlignment="1"/>
    <xf numFmtId="0" fontId="16" fillId="0" borderId="0" xfId="0" applyFont="1" applyFill="1" applyAlignment="1"/>
    <xf numFmtId="0" fontId="22" fillId="0" borderId="0" xfId="0" applyFont="1" applyFill="1" applyBorder="1" applyAlignment="1"/>
    <xf numFmtId="0" fontId="9" fillId="0" borderId="6" xfId="0" applyFont="1" applyBorder="1" applyAlignment="1"/>
    <xf numFmtId="0" fontId="9" fillId="0" borderId="0" xfId="0" applyFont="1" applyFill="1" applyBorder="1" applyAlignment="1"/>
    <xf numFmtId="0" fontId="11" fillId="0" borderId="0" xfId="0" applyFont="1" applyFill="1" applyBorder="1" applyAlignment="1"/>
    <xf numFmtId="0" fontId="10" fillId="0" borderId="0" xfId="0" applyFont="1" applyAlignment="1">
      <alignment horizontal="left"/>
    </xf>
    <xf numFmtId="0" fontId="13" fillId="0" borderId="0" xfId="0" applyFont="1" applyAlignment="1"/>
    <xf numFmtId="0" fontId="2"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9"/>
  <sheetViews>
    <sheetView zoomScale="80" zoomScaleNormal="80" workbookViewId="0">
      <pane xSplit="1" ySplit="2" topLeftCell="B3" activePane="bottomRight" state="frozen"/>
      <selection pane="topRight" activeCell="B1" sqref="B1"/>
      <selection pane="bottomLeft" activeCell="A2" sqref="A2"/>
      <selection pane="bottomRight" activeCell="B34" sqref="B34:B35"/>
    </sheetView>
  </sheetViews>
  <sheetFormatPr defaultColWidth="17.85546875" defaultRowHeight="14.25" x14ac:dyDescent="0.2"/>
  <cols>
    <col min="1" max="1" width="23" style="7" bestFit="1" customWidth="1"/>
    <col min="2" max="2" width="15.7109375" style="19"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27" t="s">
        <v>1062</v>
      </c>
      <c r="H1" s="13"/>
    </row>
    <row r="2" spans="1:8" s="1" customFormat="1" x14ac:dyDescent="0.2">
      <c r="A2" s="1" t="s">
        <v>1084</v>
      </c>
      <c r="B2" s="1" t="s">
        <v>5</v>
      </c>
      <c r="C2" s="1" t="s">
        <v>1085</v>
      </c>
      <c r="D2" s="1" t="s">
        <v>1086</v>
      </c>
      <c r="E2" s="1" t="s">
        <v>1104</v>
      </c>
      <c r="F2" s="1" t="s">
        <v>1087</v>
      </c>
      <c r="G2" s="1" t="s">
        <v>4</v>
      </c>
      <c r="H2" s="28"/>
    </row>
    <row r="3" spans="1:8" s="6" customFormat="1" x14ac:dyDescent="0.2">
      <c r="B3" s="4"/>
      <c r="H3" s="3"/>
    </row>
    <row r="4" spans="1:8" s="6" customFormat="1" x14ac:dyDescent="0.2">
      <c r="A4" s="6" t="s">
        <v>11</v>
      </c>
      <c r="B4" s="4" t="s">
        <v>10</v>
      </c>
      <c r="C4" s="14">
        <f>ShopWidget!D8</f>
        <v>0</v>
      </c>
      <c r="D4" s="14">
        <f>ShopWidget!F8</f>
        <v>0</v>
      </c>
      <c r="E4" s="14">
        <f>ShopWidget!G8</f>
        <v>0</v>
      </c>
      <c r="F4" s="14">
        <f>ShopWidget!H8</f>
        <v>0</v>
      </c>
      <c r="G4" s="14">
        <f>ShopWidget!I8</f>
        <v>0</v>
      </c>
      <c r="H4" s="3" t="s">
        <v>12</v>
      </c>
    </row>
    <row r="5" spans="1:8" s="6" customFormat="1" x14ac:dyDescent="0.2">
      <c r="A5" s="6" t="s">
        <v>16</v>
      </c>
      <c r="B5" s="4" t="s">
        <v>10</v>
      </c>
      <c r="C5" s="14">
        <f>SavedItems!D8</f>
        <v>0</v>
      </c>
      <c r="D5" s="14">
        <f>SavedItems!F8</f>
        <v>0</v>
      </c>
      <c r="E5" s="14">
        <f>SavedItems!G8</f>
        <v>0</v>
      </c>
      <c r="F5" s="14">
        <f>SavedItems!H8</f>
        <v>0</v>
      </c>
      <c r="G5" s="14">
        <f>SavedItems!I8</f>
        <v>0</v>
      </c>
      <c r="H5" s="3"/>
    </row>
    <row r="6" spans="1:8" s="6" customFormat="1" x14ac:dyDescent="0.2">
      <c r="A6" s="6" t="s">
        <v>1081</v>
      </c>
      <c r="B6" s="4" t="s">
        <v>10</v>
      </c>
      <c r="C6" s="14">
        <f>OrderHistory!D8</f>
        <v>0</v>
      </c>
      <c r="D6" s="14">
        <f>OrderHistory!F8</f>
        <v>0</v>
      </c>
      <c r="E6" s="14">
        <f>OrderHistory!G8</f>
        <v>0</v>
      </c>
      <c r="F6" s="14">
        <f>OrderHistory!H8</f>
        <v>0</v>
      </c>
      <c r="G6" s="14">
        <f>OrderHistory!I8</f>
        <v>0</v>
      </c>
      <c r="H6" s="14"/>
    </row>
    <row r="7" spans="1:8" s="6" customFormat="1" x14ac:dyDescent="0.2">
      <c r="A7" s="6" t="s">
        <v>1082</v>
      </c>
      <c r="B7" s="4" t="s">
        <v>10</v>
      </c>
      <c r="C7" s="14">
        <f>SavedCarts!D8</f>
        <v>0</v>
      </c>
      <c r="D7" s="14">
        <f>SavedCarts!F8</f>
        <v>0</v>
      </c>
      <c r="E7" s="14">
        <f>SavedCarts!G8</f>
        <v>0</v>
      </c>
      <c r="F7" s="14">
        <f>SavedCarts!H8</f>
        <v>0</v>
      </c>
      <c r="G7" s="14">
        <f>SavedCarts!I8</f>
        <v>0</v>
      </c>
      <c r="H7" s="3"/>
    </row>
    <row r="8" spans="1:8" s="6" customFormat="1" x14ac:dyDescent="0.2">
      <c r="A8" s="6" t="s">
        <v>14</v>
      </c>
      <c r="B8" s="4" t="s">
        <v>10</v>
      </c>
      <c r="C8" s="14">
        <f>ShareCart!D8</f>
        <v>0</v>
      </c>
      <c r="D8" s="14">
        <f>ShareCart!F8</f>
        <v>0</v>
      </c>
      <c r="E8" s="14">
        <f>ShareCart!G8</f>
        <v>0</v>
      </c>
      <c r="F8" s="14">
        <f>ShareCart!H8</f>
        <v>0</v>
      </c>
      <c r="G8" s="14">
        <f>ShareCart!I8</f>
        <v>0</v>
      </c>
      <c r="H8" s="3"/>
    </row>
    <row r="9" spans="1:8" s="6" customFormat="1" x14ac:dyDescent="0.2">
      <c r="A9" s="6" t="s">
        <v>1083</v>
      </c>
      <c r="B9" s="4" t="s">
        <v>10</v>
      </c>
      <c r="C9" s="14">
        <f>ActiveCart!D8</f>
        <v>0</v>
      </c>
      <c r="D9" s="14">
        <f>ActiveCart!F8</f>
        <v>0</v>
      </c>
      <c r="E9" s="14">
        <f>ActiveCart!G8</f>
        <v>0</v>
      </c>
      <c r="F9" s="14">
        <f>ActiveCart!H8</f>
        <v>0</v>
      </c>
      <c r="G9" s="14">
        <f>ActiveCart!I8</f>
        <v>0</v>
      </c>
      <c r="H9" s="3"/>
    </row>
    <row r="10" spans="1:8" s="6" customFormat="1" x14ac:dyDescent="0.2">
      <c r="A10" s="6" t="s">
        <v>21</v>
      </c>
      <c r="B10" s="4" t="s">
        <v>10</v>
      </c>
      <c r="C10" s="14">
        <f>Checkout!D8</f>
        <v>0</v>
      </c>
      <c r="D10" s="14">
        <f>Checkout!F8</f>
        <v>0</v>
      </c>
      <c r="E10" s="14">
        <f>Checkout!G8</f>
        <v>0</v>
      </c>
      <c r="F10" s="14">
        <f>Checkout!H8</f>
        <v>0</v>
      </c>
      <c r="G10" s="14">
        <f>Checkout!I8</f>
        <v>0</v>
      </c>
      <c r="H10" s="3"/>
    </row>
    <row r="11" spans="1:8" s="6" customFormat="1" x14ac:dyDescent="0.2">
      <c r="A11" s="6" t="s">
        <v>295</v>
      </c>
      <c r="B11" s="4"/>
      <c r="C11" s="14"/>
      <c r="D11" s="14"/>
      <c r="E11" s="14"/>
      <c r="F11" s="14"/>
      <c r="G11" s="14"/>
      <c r="H11" s="3"/>
    </row>
    <row r="12" spans="1:8" s="6" customFormat="1" x14ac:dyDescent="0.2">
      <c r="A12" s="6" t="s">
        <v>198</v>
      </c>
      <c r="B12" s="4"/>
      <c r="C12" s="14"/>
      <c r="D12" s="14"/>
      <c r="E12" s="14"/>
      <c r="F12" s="14"/>
      <c r="G12" s="14"/>
      <c r="H12" s="3"/>
    </row>
    <row r="13" spans="1:8" s="6" customFormat="1" x14ac:dyDescent="0.2">
      <c r="A13" s="6" t="s">
        <v>1103</v>
      </c>
      <c r="B13" s="4" t="s">
        <v>13</v>
      </c>
      <c r="C13" s="14">
        <f>DataConversions!G7</f>
        <v>0</v>
      </c>
      <c r="D13" s="14">
        <f>DataConversions!J7</f>
        <v>0</v>
      </c>
      <c r="E13" s="14">
        <f>DataConversions!L7</f>
        <v>0</v>
      </c>
      <c r="F13" s="14">
        <f>DataConversions!M7</f>
        <v>0</v>
      </c>
      <c r="G13" s="14">
        <f>DataConversions!N7</f>
        <v>0</v>
      </c>
      <c r="H13" s="3"/>
    </row>
    <row r="14" spans="1:8" s="6" customFormat="1" x14ac:dyDescent="0.2">
      <c r="A14" s="6" t="s">
        <v>1089</v>
      </c>
      <c r="B14" s="4" t="s">
        <v>13</v>
      </c>
      <c r="C14" s="14" t="e">
        <f>MyAccount!#REF!</f>
        <v>#REF!</v>
      </c>
      <c r="D14" s="14" t="e">
        <f>MyAccount!#REF!</f>
        <v>#REF!</v>
      </c>
      <c r="E14" s="14" t="e">
        <f>MyAccount!#REF!</f>
        <v>#REF!</v>
      </c>
      <c r="F14" s="14" t="e">
        <f>MyAccount!#REF!</f>
        <v>#REF!</v>
      </c>
      <c r="G14" s="14" t="e">
        <f>MyAccount!#REF!</f>
        <v>#REF!</v>
      </c>
      <c r="H14" s="3"/>
    </row>
    <row r="15" spans="1:8" s="6" customFormat="1" ht="28.5" x14ac:dyDescent="0.2">
      <c r="A15" s="6" t="s">
        <v>24</v>
      </c>
      <c r="B15" s="4"/>
      <c r="C15" s="14">
        <v>0</v>
      </c>
      <c r="D15" s="14">
        <v>1</v>
      </c>
      <c r="E15" s="14">
        <v>0</v>
      </c>
      <c r="F15" s="14">
        <v>0</v>
      </c>
      <c r="G15" s="14">
        <v>0</v>
      </c>
      <c r="H15" s="3" t="s">
        <v>23</v>
      </c>
    </row>
    <row r="16" spans="1:8" s="6" customFormat="1" ht="28.5" x14ac:dyDescent="0.2">
      <c r="A16" s="6" t="s">
        <v>1091</v>
      </c>
      <c r="B16" s="4"/>
      <c r="C16" s="14">
        <v>0</v>
      </c>
      <c r="D16" s="14">
        <v>0</v>
      </c>
      <c r="E16" s="14">
        <v>0</v>
      </c>
      <c r="F16" s="14">
        <v>0</v>
      </c>
      <c r="G16" s="14">
        <v>0</v>
      </c>
      <c r="H16" s="3" t="s">
        <v>25</v>
      </c>
    </row>
    <row r="17" spans="1:8" s="15" customFormat="1" ht="42.75" x14ac:dyDescent="0.2">
      <c r="A17" s="6" t="s">
        <v>1094</v>
      </c>
      <c r="B17" s="4"/>
      <c r="C17" s="14">
        <v>4</v>
      </c>
      <c r="D17" s="14">
        <v>8</v>
      </c>
      <c r="E17" s="14">
        <v>3</v>
      </c>
      <c r="F17" s="14">
        <v>3</v>
      </c>
      <c r="G17" s="14">
        <v>3</v>
      </c>
      <c r="H17" s="3" t="s">
        <v>26</v>
      </c>
    </row>
    <row r="18" spans="1:8" s="15" customFormat="1" x14ac:dyDescent="0.2">
      <c r="A18" s="15" t="s">
        <v>1090</v>
      </c>
      <c r="B18" s="25" t="s">
        <v>13</v>
      </c>
      <c r="C18" s="26">
        <f>CEWeb!G11</f>
        <v>0</v>
      </c>
      <c r="D18" s="26">
        <f>CEWeb!J11</f>
        <v>0</v>
      </c>
      <c r="E18" s="26">
        <f>CEWeb!L11</f>
        <v>0</v>
      </c>
      <c r="F18" s="26">
        <f>CEWeb!M11</f>
        <v>0</v>
      </c>
      <c r="G18" s="26">
        <f>CEWeb!N11</f>
        <v>0</v>
      </c>
      <c r="H18" s="17"/>
    </row>
    <row r="19" spans="1:8" x14ac:dyDescent="0.2">
      <c r="A19" s="15" t="s">
        <v>1093</v>
      </c>
      <c r="B19" s="16" t="s">
        <v>13</v>
      </c>
      <c r="C19" s="18">
        <v>3</v>
      </c>
      <c r="D19" s="18">
        <v>2</v>
      </c>
      <c r="E19" s="18">
        <v>2</v>
      </c>
      <c r="F19" s="18">
        <v>2</v>
      </c>
      <c r="G19" s="18">
        <v>2</v>
      </c>
      <c r="H19" s="17" t="s">
        <v>1098</v>
      </c>
    </row>
    <row r="20" spans="1:8" s="15" customFormat="1" ht="28.5" x14ac:dyDescent="0.2">
      <c r="A20" s="15" t="s">
        <v>1088</v>
      </c>
      <c r="B20" s="16"/>
      <c r="C20" s="18">
        <v>0</v>
      </c>
      <c r="D20" s="18">
        <v>0</v>
      </c>
      <c r="E20" s="18">
        <v>0</v>
      </c>
      <c r="F20" s="18">
        <v>0</v>
      </c>
      <c r="G20" s="18">
        <v>0</v>
      </c>
      <c r="H20" s="17" t="s">
        <v>28</v>
      </c>
    </row>
    <row r="21" spans="1:8" s="15" customFormat="1" ht="57" x14ac:dyDescent="0.2">
      <c r="A21" s="15" t="s">
        <v>1092</v>
      </c>
      <c r="B21" s="16"/>
      <c r="C21" s="18">
        <v>4</v>
      </c>
      <c r="D21" s="18">
        <v>4</v>
      </c>
      <c r="E21" s="18">
        <v>2</v>
      </c>
      <c r="F21" s="18">
        <v>2</v>
      </c>
      <c r="G21" s="18">
        <v>2</v>
      </c>
      <c r="H21" s="17" t="s">
        <v>34</v>
      </c>
    </row>
    <row r="22" spans="1:8" s="15" customFormat="1" x14ac:dyDescent="0.2">
      <c r="B22" s="16"/>
      <c r="C22" s="18"/>
      <c r="D22" s="18"/>
      <c r="E22" s="18"/>
      <c r="F22" s="18"/>
      <c r="G22" s="18"/>
      <c r="H22" s="17"/>
    </row>
    <row r="23" spans="1:8" x14ac:dyDescent="0.2">
      <c r="A23" s="7" t="s">
        <v>1096</v>
      </c>
      <c r="C23" s="20" t="e">
        <f>SUM(C4:C22)</f>
        <v>#REF!</v>
      </c>
      <c r="D23" s="20" t="e">
        <f>SUM(D4:D22)</f>
        <v>#REF!</v>
      </c>
      <c r="E23" s="20" t="e">
        <f>SUM(E4:E22)</f>
        <v>#REF!</v>
      </c>
      <c r="F23" s="20" t="e">
        <f>SUM(F4:F22)</f>
        <v>#REF!</v>
      </c>
      <c r="G23" s="20" t="e">
        <f>SUM(G4:G22)</f>
        <v>#REF!</v>
      </c>
    </row>
    <row r="24" spans="1:8" x14ac:dyDescent="0.2">
      <c r="C24" s="20">
        <v>2.4</v>
      </c>
      <c r="D24" s="20">
        <v>1.6</v>
      </c>
      <c r="E24" s="20">
        <v>2.4</v>
      </c>
      <c r="F24" s="20">
        <v>1.6</v>
      </c>
      <c r="G24" s="21" t="s">
        <v>1110</v>
      </c>
    </row>
    <row r="25" spans="1:8" x14ac:dyDescent="0.2">
      <c r="A25" s="7" t="s">
        <v>1095</v>
      </c>
      <c r="C25" s="20" t="e">
        <f>(((C23/C24)+0.49)/5)</f>
        <v>#REF!</v>
      </c>
      <c r="D25" s="20" t="e">
        <f>(((D23/D24)+0.49)/5)</f>
        <v>#REF!</v>
      </c>
      <c r="E25" s="20" t="e">
        <f>(((E23/E24)+0.49)/5)</f>
        <v>#REF!</v>
      </c>
      <c r="F25" s="20" t="e">
        <f>(((F23/F24)+0.49)/5)</f>
        <v>#REF!</v>
      </c>
      <c r="G25" s="22" t="s">
        <v>1111</v>
      </c>
    </row>
    <row r="26" spans="1:8" x14ac:dyDescent="0.2">
      <c r="A26" s="7" t="s">
        <v>1097</v>
      </c>
      <c r="C26" s="23" t="e">
        <f ca="1">TODAY()+(C25*7)</f>
        <v>#REF!</v>
      </c>
      <c r="D26" s="23" t="e">
        <f ca="1">TODAY()+(D25*7)</f>
        <v>#REF!</v>
      </c>
      <c r="E26" s="23" t="e">
        <f ca="1">C26+(E25*7)</f>
        <v>#REF!</v>
      </c>
      <c r="F26" s="23" t="e">
        <f ca="1">D26+(F25*7)</f>
        <v>#REF!</v>
      </c>
      <c r="G26" s="24" t="s">
        <v>1109</v>
      </c>
    </row>
    <row r="28" spans="1:8" x14ac:dyDescent="0.2">
      <c r="A28" s="7" t="s">
        <v>15</v>
      </c>
      <c r="C28" s="23">
        <v>41660</v>
      </c>
      <c r="D28" s="23">
        <v>41692</v>
      </c>
      <c r="E28" s="23">
        <v>41697</v>
      </c>
      <c r="F28" s="23">
        <v>41738</v>
      </c>
    </row>
    <row r="29"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
  <sheetViews>
    <sheetView zoomScaleNormal="100"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1060</v>
      </c>
      <c r="B1" s="9" t="s">
        <v>1061</v>
      </c>
      <c r="C1" s="303" t="s">
        <v>1085</v>
      </c>
      <c r="D1" s="303"/>
      <c r="E1" s="303" t="s">
        <v>1086</v>
      </c>
      <c r="F1" s="303"/>
      <c r="G1" s="303" t="s">
        <v>8</v>
      </c>
      <c r="H1" s="303"/>
      <c r="I1" s="35" t="s">
        <v>9</v>
      </c>
      <c r="J1" s="29"/>
      <c r="K1" s="10" t="s">
        <v>6</v>
      </c>
    </row>
    <row r="2" spans="1:11" s="10" customFormat="1" x14ac:dyDescent="0.25">
      <c r="A2" s="202"/>
      <c r="B2" s="9"/>
      <c r="C2" s="10" t="s">
        <v>998</v>
      </c>
      <c r="D2" s="9" t="s">
        <v>7</v>
      </c>
      <c r="E2" s="10" t="s">
        <v>998</v>
      </c>
      <c r="F2" s="9" t="s">
        <v>7</v>
      </c>
      <c r="G2" s="10" t="s">
        <v>1085</v>
      </c>
      <c r="H2" s="9" t="s">
        <v>1086</v>
      </c>
      <c r="I2" s="35"/>
      <c r="J2" s="29"/>
    </row>
    <row r="3" spans="1:11" s="31" customFormat="1" ht="15.75" thickBot="1" x14ac:dyDescent="0.3">
      <c r="A3" s="203"/>
      <c r="B3" s="33" t="str">
        <f>Summary!A1</f>
        <v>Status as of 1/9/14</v>
      </c>
      <c r="D3" s="33"/>
      <c r="F3" s="33"/>
      <c r="H3" s="33"/>
      <c r="I3" s="37"/>
      <c r="J3" s="32"/>
    </row>
    <row r="4" spans="1:11" ht="14.25" x14ac:dyDescent="0.2">
      <c r="A4" s="204" t="s">
        <v>11</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
  <sheetViews>
    <sheetView zoomScaleNormal="140"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1060</v>
      </c>
      <c r="B1" s="9" t="s">
        <v>1061</v>
      </c>
      <c r="C1" s="303" t="s">
        <v>1085</v>
      </c>
      <c r="D1" s="303"/>
      <c r="E1" s="303" t="s">
        <v>1086</v>
      </c>
      <c r="F1" s="303"/>
      <c r="G1" s="303" t="s">
        <v>8</v>
      </c>
      <c r="H1" s="303"/>
      <c r="I1" s="35" t="s">
        <v>9</v>
      </c>
      <c r="J1" s="29"/>
      <c r="K1" s="10" t="s">
        <v>6</v>
      </c>
    </row>
    <row r="2" spans="1:11" s="10" customFormat="1" x14ac:dyDescent="0.25">
      <c r="A2" s="202"/>
      <c r="B2" s="9"/>
      <c r="C2" s="10" t="s">
        <v>998</v>
      </c>
      <c r="D2" s="9" t="s">
        <v>7</v>
      </c>
      <c r="E2" s="10" t="s">
        <v>998</v>
      </c>
      <c r="F2" s="9" t="s">
        <v>7</v>
      </c>
      <c r="G2" s="10" t="s">
        <v>1085</v>
      </c>
      <c r="H2" s="9" t="s">
        <v>1086</v>
      </c>
      <c r="I2" s="35"/>
      <c r="J2" s="29"/>
    </row>
    <row r="3" spans="1:11" s="31" customFormat="1" ht="15.75" thickBot="1" x14ac:dyDescent="0.3">
      <c r="A3" s="203"/>
      <c r="B3" s="33" t="str">
        <f>Summary!A1</f>
        <v>Status as of 1/9/14</v>
      </c>
      <c r="D3" s="33"/>
      <c r="F3" s="33"/>
      <c r="H3" s="33"/>
      <c r="I3" s="37"/>
      <c r="J3" s="32"/>
    </row>
    <row r="4" spans="1:11" ht="14.25" x14ac:dyDescent="0.2">
      <c r="A4" s="204" t="s">
        <v>875</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1060</v>
      </c>
      <c r="B1" s="9" t="s">
        <v>1061</v>
      </c>
      <c r="C1" s="303" t="s">
        <v>1085</v>
      </c>
      <c r="D1" s="303"/>
      <c r="E1" s="303" t="s">
        <v>1086</v>
      </c>
      <c r="F1" s="303"/>
      <c r="G1" s="303" t="s">
        <v>8</v>
      </c>
      <c r="H1" s="303"/>
      <c r="I1" s="35" t="s">
        <v>9</v>
      </c>
      <c r="J1" s="29"/>
      <c r="K1" s="10" t="s">
        <v>6</v>
      </c>
    </row>
    <row r="2" spans="1:11" s="10" customFormat="1" x14ac:dyDescent="0.25">
      <c r="A2" s="202"/>
      <c r="B2" s="9"/>
      <c r="C2" s="10" t="s">
        <v>998</v>
      </c>
      <c r="D2" s="9" t="s">
        <v>7</v>
      </c>
      <c r="E2" s="10" t="s">
        <v>998</v>
      </c>
      <c r="F2" s="9" t="s">
        <v>7</v>
      </c>
      <c r="G2" s="10" t="s">
        <v>1085</v>
      </c>
      <c r="H2" s="9" t="s">
        <v>1086</v>
      </c>
      <c r="I2" s="35"/>
      <c r="J2" s="29"/>
    </row>
    <row r="3" spans="1:11" s="31" customFormat="1" ht="15.75" thickBot="1" x14ac:dyDescent="0.3">
      <c r="A3" s="203"/>
      <c r="B3" s="33" t="str">
        <f>Summary!A1</f>
        <v>Status as of 1/9/14</v>
      </c>
      <c r="D3" s="33"/>
      <c r="F3" s="33"/>
      <c r="H3" s="33"/>
      <c r="I3" s="37"/>
      <c r="J3" s="32"/>
    </row>
    <row r="4" spans="1:11" ht="14.25" x14ac:dyDescent="0.2">
      <c r="A4" s="204" t="s">
        <v>876</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1060</v>
      </c>
      <c r="B1" s="9" t="s">
        <v>1061</v>
      </c>
      <c r="C1" s="303" t="s">
        <v>1085</v>
      </c>
      <c r="D1" s="303"/>
      <c r="E1" s="303" t="s">
        <v>1086</v>
      </c>
      <c r="F1" s="303"/>
      <c r="G1" s="303" t="s">
        <v>8</v>
      </c>
      <c r="H1" s="303"/>
      <c r="I1" s="35" t="s">
        <v>9</v>
      </c>
      <c r="J1" s="29"/>
      <c r="K1" s="10" t="s">
        <v>6</v>
      </c>
    </row>
    <row r="2" spans="1:11" s="10" customFormat="1" x14ac:dyDescent="0.25">
      <c r="A2" s="202"/>
      <c r="B2" s="9"/>
      <c r="C2" s="10" t="s">
        <v>998</v>
      </c>
      <c r="D2" s="9" t="s">
        <v>7</v>
      </c>
      <c r="E2" s="10" t="s">
        <v>998</v>
      </c>
      <c r="F2" s="9" t="s">
        <v>7</v>
      </c>
      <c r="G2" s="10" t="s">
        <v>1085</v>
      </c>
      <c r="H2" s="9" t="s">
        <v>1086</v>
      </c>
      <c r="I2" s="35"/>
      <c r="J2" s="29"/>
    </row>
    <row r="3" spans="1:11" s="31" customFormat="1" ht="15.75" thickBot="1" x14ac:dyDescent="0.3">
      <c r="A3" s="203"/>
      <c r="B3" s="33" t="str">
        <f>Summary!A1</f>
        <v>Status as of 1/9/14</v>
      </c>
      <c r="D3" s="33"/>
      <c r="F3" s="33"/>
      <c r="H3" s="33"/>
      <c r="I3" s="37"/>
      <c r="J3" s="32"/>
    </row>
    <row r="4" spans="1:11" ht="14.25" x14ac:dyDescent="0.2">
      <c r="A4" s="204" t="s">
        <v>384</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1060</v>
      </c>
      <c r="B1" s="9" t="s">
        <v>1061</v>
      </c>
      <c r="C1" s="303" t="s">
        <v>1085</v>
      </c>
      <c r="D1" s="303"/>
      <c r="E1" s="303" t="s">
        <v>1086</v>
      </c>
      <c r="F1" s="303"/>
      <c r="G1" s="303" t="s">
        <v>8</v>
      </c>
      <c r="H1" s="303"/>
      <c r="I1" s="35" t="s">
        <v>9</v>
      </c>
      <c r="J1" s="29"/>
      <c r="K1" s="10" t="s">
        <v>6</v>
      </c>
    </row>
    <row r="2" spans="1:11" s="10" customFormat="1" x14ac:dyDescent="0.25">
      <c r="A2" s="202"/>
      <c r="B2" s="9"/>
      <c r="C2" s="10" t="s">
        <v>998</v>
      </c>
      <c r="D2" s="9" t="s">
        <v>7</v>
      </c>
      <c r="E2" s="10" t="s">
        <v>998</v>
      </c>
      <c r="F2" s="9" t="s">
        <v>7</v>
      </c>
      <c r="G2" s="10" t="s">
        <v>1085</v>
      </c>
      <c r="H2" s="9" t="s">
        <v>1086</v>
      </c>
      <c r="I2" s="35"/>
      <c r="J2" s="29"/>
    </row>
    <row r="3" spans="1:11" s="31" customFormat="1" ht="15.75" thickBot="1" x14ac:dyDescent="0.3">
      <c r="A3" s="203"/>
      <c r="B3" s="33" t="str">
        <f>Summary!A1</f>
        <v>Status as of 1/9/14</v>
      </c>
      <c r="D3" s="33"/>
      <c r="F3" s="33"/>
      <c r="H3" s="33"/>
      <c r="I3" s="37"/>
      <c r="J3" s="32"/>
    </row>
    <row r="4" spans="1:11" ht="14.25" x14ac:dyDescent="0.2">
      <c r="A4" s="204" t="s">
        <v>392</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1060</v>
      </c>
      <c r="B1" s="9" t="s">
        <v>1061</v>
      </c>
      <c r="C1" s="303" t="s">
        <v>1085</v>
      </c>
      <c r="D1" s="303"/>
      <c r="E1" s="303" t="s">
        <v>1086</v>
      </c>
      <c r="F1" s="303"/>
      <c r="G1" s="303" t="s">
        <v>8</v>
      </c>
      <c r="H1" s="303"/>
      <c r="I1" s="35" t="s">
        <v>9</v>
      </c>
      <c r="J1" s="29"/>
      <c r="K1" s="10" t="s">
        <v>6</v>
      </c>
    </row>
    <row r="2" spans="1:11" s="10" customFormat="1" x14ac:dyDescent="0.25">
      <c r="A2" s="202"/>
      <c r="B2" s="9"/>
      <c r="C2" s="10" t="s">
        <v>998</v>
      </c>
      <c r="D2" s="9" t="s">
        <v>7</v>
      </c>
      <c r="E2" s="10" t="s">
        <v>998</v>
      </c>
      <c r="F2" s="9" t="s">
        <v>7</v>
      </c>
      <c r="G2" s="10" t="s">
        <v>1085</v>
      </c>
      <c r="H2" s="9" t="s">
        <v>1086</v>
      </c>
      <c r="I2" s="35"/>
      <c r="J2" s="29"/>
    </row>
    <row r="3" spans="1:11" s="31" customFormat="1" ht="15.75" thickBot="1" x14ac:dyDescent="0.3">
      <c r="A3" s="203"/>
      <c r="B3" s="33" t="str">
        <f>Summary!A1</f>
        <v>Status as of 1/9/14</v>
      </c>
      <c r="D3" s="33"/>
      <c r="F3" s="33"/>
      <c r="H3" s="33"/>
      <c r="I3" s="37"/>
      <c r="J3" s="32"/>
    </row>
    <row r="4" spans="1:11" ht="14.25" x14ac:dyDescent="0.2">
      <c r="A4" s="204" t="s">
        <v>877</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
  <sheetViews>
    <sheetView zoomScaleNormal="90"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1060</v>
      </c>
      <c r="B1" s="9" t="s">
        <v>1061</v>
      </c>
      <c r="C1" s="303" t="s">
        <v>1085</v>
      </c>
      <c r="D1" s="303"/>
      <c r="E1" s="303" t="s">
        <v>1086</v>
      </c>
      <c r="F1" s="303"/>
      <c r="G1" s="303" t="s">
        <v>8</v>
      </c>
      <c r="H1" s="303"/>
      <c r="I1" s="35" t="s">
        <v>9</v>
      </c>
      <c r="J1" s="29"/>
      <c r="K1" s="10" t="s">
        <v>6</v>
      </c>
    </row>
    <row r="2" spans="1:11" s="10" customFormat="1" x14ac:dyDescent="0.25">
      <c r="A2" s="202"/>
      <c r="B2" s="9"/>
      <c r="C2" s="10" t="s">
        <v>998</v>
      </c>
      <c r="D2" s="9" t="s">
        <v>7</v>
      </c>
      <c r="E2" s="10" t="s">
        <v>998</v>
      </c>
      <c r="F2" s="9" t="s">
        <v>7</v>
      </c>
      <c r="G2" s="10" t="s">
        <v>1085</v>
      </c>
      <c r="H2" s="9" t="s">
        <v>1086</v>
      </c>
      <c r="I2" s="35"/>
      <c r="J2" s="29"/>
    </row>
    <row r="3" spans="1:11" s="31" customFormat="1" ht="15.75" thickBot="1" x14ac:dyDescent="0.3">
      <c r="A3" s="203"/>
      <c r="B3" s="33" t="str">
        <f>Summary!A1</f>
        <v>Status as of 1/9/14</v>
      </c>
      <c r="D3" s="33"/>
      <c r="F3" s="33"/>
      <c r="H3" s="33"/>
      <c r="I3" s="37"/>
      <c r="J3" s="32"/>
    </row>
    <row r="4" spans="1:11" ht="14.25" x14ac:dyDescent="0.2">
      <c r="A4" s="204" t="s">
        <v>21</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1060</v>
      </c>
      <c r="B1" s="9" t="s">
        <v>1061</v>
      </c>
      <c r="C1" s="303" t="s">
        <v>1085</v>
      </c>
      <c r="D1" s="303"/>
      <c r="E1" s="303" t="s">
        <v>1086</v>
      </c>
      <c r="F1" s="303"/>
      <c r="G1" s="303" t="s">
        <v>8</v>
      </c>
      <c r="H1" s="303"/>
      <c r="I1" s="35" t="s">
        <v>9</v>
      </c>
      <c r="J1" s="29"/>
      <c r="K1" s="10" t="s">
        <v>6</v>
      </c>
    </row>
    <row r="2" spans="1:11" s="10" customFormat="1" x14ac:dyDescent="0.25">
      <c r="A2" s="202"/>
      <c r="B2" s="9"/>
      <c r="C2" s="10" t="s">
        <v>998</v>
      </c>
      <c r="D2" s="9" t="s">
        <v>7</v>
      </c>
      <c r="E2" s="10" t="s">
        <v>998</v>
      </c>
      <c r="F2" s="9" t="s">
        <v>7</v>
      </c>
      <c r="G2" s="10" t="s">
        <v>1085</v>
      </c>
      <c r="H2" s="9" t="s">
        <v>1086</v>
      </c>
      <c r="I2" s="35"/>
      <c r="J2" s="29"/>
    </row>
    <row r="3" spans="1:11" s="31" customFormat="1" ht="15.75" thickBot="1" x14ac:dyDescent="0.3">
      <c r="A3" s="203"/>
      <c r="B3" s="33" t="str">
        <f>Summary!A1</f>
        <v>Status as of 1/9/14</v>
      </c>
      <c r="D3" s="33"/>
      <c r="F3" s="33"/>
      <c r="H3" s="33"/>
      <c r="I3" s="37"/>
      <c r="J3" s="32"/>
    </row>
    <row r="4" spans="1:11" ht="14.25" x14ac:dyDescent="0.2">
      <c r="A4" s="204" t="s">
        <v>295</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4"/>
  <sheetViews>
    <sheetView workbookViewId="0">
      <selection activeCell="B14" sqref="B14"/>
    </sheetView>
  </sheetViews>
  <sheetFormatPr defaultRowHeight="15" x14ac:dyDescent="0.25"/>
  <cols>
    <col min="1" max="1" width="14.28515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1060</v>
      </c>
      <c r="B1" s="9" t="s">
        <v>1061</v>
      </c>
      <c r="C1" s="303" t="s">
        <v>1085</v>
      </c>
      <c r="D1" s="303"/>
      <c r="E1" s="303" t="s">
        <v>1086</v>
      </c>
      <c r="F1" s="303"/>
      <c r="G1" s="303" t="s">
        <v>8</v>
      </c>
      <c r="H1" s="303"/>
      <c r="I1" s="35" t="s">
        <v>9</v>
      </c>
      <c r="J1" s="29"/>
      <c r="K1" s="10" t="s">
        <v>6</v>
      </c>
    </row>
    <row r="2" spans="1:11" s="10" customFormat="1" x14ac:dyDescent="0.25">
      <c r="A2" s="202"/>
      <c r="B2" s="9"/>
      <c r="C2" s="10" t="s">
        <v>998</v>
      </c>
      <c r="D2" s="9" t="s">
        <v>7</v>
      </c>
      <c r="E2" s="10" t="s">
        <v>998</v>
      </c>
      <c r="F2" s="9" t="s">
        <v>7</v>
      </c>
      <c r="G2" s="10" t="s">
        <v>1085</v>
      </c>
      <c r="H2" s="9" t="s">
        <v>1086</v>
      </c>
      <c r="I2" s="35"/>
      <c r="J2" s="29"/>
    </row>
    <row r="3" spans="1:11" s="31" customFormat="1" ht="15.75" thickBot="1" x14ac:dyDescent="0.3">
      <c r="A3" s="203"/>
      <c r="B3" s="33" t="str">
        <f>Summary!A1</f>
        <v>Status as of 1/9/14</v>
      </c>
      <c r="D3" s="33"/>
      <c r="F3" s="33"/>
      <c r="H3" s="33"/>
      <c r="I3" s="37"/>
      <c r="J3" s="32"/>
    </row>
    <row r="4" spans="1:11" ht="14.25" x14ac:dyDescent="0.2">
      <c r="A4" s="204" t="s">
        <v>198</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1060</v>
      </c>
      <c r="B1" s="9" t="s">
        <v>1061</v>
      </c>
      <c r="C1" s="303" t="s">
        <v>1085</v>
      </c>
      <c r="D1" s="303"/>
      <c r="E1" s="303" t="s">
        <v>1086</v>
      </c>
      <c r="F1" s="303"/>
      <c r="G1" s="303" t="s">
        <v>8</v>
      </c>
      <c r="H1" s="303"/>
      <c r="I1" s="35" t="s">
        <v>9</v>
      </c>
      <c r="J1" s="29"/>
      <c r="K1" s="10" t="s">
        <v>6</v>
      </c>
    </row>
    <row r="2" spans="1:11" s="10" customFormat="1" x14ac:dyDescent="0.25">
      <c r="A2" s="202"/>
      <c r="B2" s="9"/>
      <c r="C2" s="10" t="s">
        <v>998</v>
      </c>
      <c r="D2" s="9" t="s">
        <v>7</v>
      </c>
      <c r="E2" s="10" t="s">
        <v>998</v>
      </c>
      <c r="F2" s="9" t="s">
        <v>7</v>
      </c>
      <c r="G2" s="10" t="s">
        <v>1085</v>
      </c>
      <c r="H2" s="9" t="s">
        <v>1086</v>
      </c>
      <c r="I2" s="35"/>
      <c r="J2" s="29"/>
    </row>
    <row r="3" spans="1:11" s="31" customFormat="1" ht="15.75" thickBot="1" x14ac:dyDescent="0.3">
      <c r="A3" s="203"/>
      <c r="B3" s="33" t="str">
        <f>Summary!A1</f>
        <v>Status as of 1/9/14</v>
      </c>
      <c r="D3" s="33"/>
      <c r="F3" s="33"/>
      <c r="H3" s="33"/>
      <c r="I3" s="37"/>
      <c r="J3" s="32"/>
    </row>
    <row r="4" spans="1:11" ht="14.25" x14ac:dyDescent="0.2">
      <c r="A4" s="204" t="s">
        <v>878</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1060</v>
      </c>
      <c r="B1" s="9" t="s">
        <v>1061</v>
      </c>
      <c r="C1" s="303" t="s">
        <v>1085</v>
      </c>
      <c r="D1" s="303"/>
      <c r="E1" s="303" t="s">
        <v>1086</v>
      </c>
      <c r="F1" s="303"/>
      <c r="G1" s="303" t="s">
        <v>8</v>
      </c>
      <c r="H1" s="303"/>
      <c r="I1" s="35" t="s">
        <v>9</v>
      </c>
      <c r="J1" s="29"/>
      <c r="K1" s="10" t="s">
        <v>6</v>
      </c>
    </row>
    <row r="2" spans="1:11" s="10" customFormat="1" x14ac:dyDescent="0.25">
      <c r="A2" s="202"/>
      <c r="B2" s="9"/>
      <c r="C2" s="10" t="s">
        <v>998</v>
      </c>
      <c r="D2" s="9" t="s">
        <v>7</v>
      </c>
      <c r="E2" s="10" t="s">
        <v>998</v>
      </c>
      <c r="F2" s="9" t="s">
        <v>7</v>
      </c>
      <c r="G2" s="10" t="s">
        <v>1085</v>
      </c>
      <c r="H2" s="9" t="s">
        <v>1086</v>
      </c>
      <c r="I2" s="35"/>
      <c r="J2" s="29"/>
    </row>
    <row r="3" spans="1:11" s="31" customFormat="1" ht="15.75" thickBot="1" x14ac:dyDescent="0.3">
      <c r="A3" s="203"/>
      <c r="B3" s="33" t="str">
        <f>Summary!A1</f>
        <v>Status as of 1/9/14</v>
      </c>
      <c r="D3" s="33"/>
      <c r="F3" s="33"/>
      <c r="H3" s="33"/>
      <c r="I3" s="37"/>
      <c r="J3" s="32"/>
    </row>
    <row r="4" spans="1:11" ht="14.25" x14ac:dyDescent="0.2">
      <c r="A4" s="204" t="s">
        <v>469</v>
      </c>
      <c r="B4" s="11" t="s">
        <v>379</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38" bestFit="1" customWidth="1"/>
    <col min="2" max="2" width="102" style="68" bestFit="1" customWidth="1"/>
    <col min="3" max="16384" width="9.140625" style="38"/>
  </cols>
  <sheetData>
    <row r="1" spans="1:2" ht="28.5" x14ac:dyDescent="0.2">
      <c r="A1" s="38" t="s">
        <v>195</v>
      </c>
      <c r="B1" s="68" t="s">
        <v>299</v>
      </c>
    </row>
    <row r="2" spans="1:2" x14ac:dyDescent="0.2">
      <c r="B2" s="68" t="s">
        <v>300</v>
      </c>
    </row>
    <row r="3" spans="1:2" x14ac:dyDescent="0.2">
      <c r="B3" s="68" t="s">
        <v>301</v>
      </c>
    </row>
    <row r="6" spans="1:2" x14ac:dyDescent="0.2">
      <c r="A6" s="38" t="s">
        <v>198</v>
      </c>
      <c r="B6" s="69" t="s">
        <v>22</v>
      </c>
    </row>
    <row r="7" spans="1:2" x14ac:dyDescent="0.2">
      <c r="B7" s="69" t="s">
        <v>1112</v>
      </c>
    </row>
    <row r="8" spans="1:2" x14ac:dyDescent="0.2">
      <c r="B8" s="69" t="s">
        <v>1113</v>
      </c>
    </row>
    <row r="9" spans="1:2" x14ac:dyDescent="0.2">
      <c r="B9" s="69" t="s">
        <v>1114</v>
      </c>
    </row>
    <row r="10" spans="1:2" x14ac:dyDescent="0.2">
      <c r="B10" s="69" t="s">
        <v>1115</v>
      </c>
    </row>
    <row r="11" spans="1:2" x14ac:dyDescent="0.2">
      <c r="B11" s="69" t="s">
        <v>1116</v>
      </c>
    </row>
    <row r="12" spans="1:2" x14ac:dyDescent="0.2">
      <c r="B12" s="69" t="s">
        <v>1117</v>
      </c>
    </row>
    <row r="13" spans="1:2" x14ac:dyDescent="0.2">
      <c r="B13" s="70"/>
    </row>
    <row r="14" spans="1:2" x14ac:dyDescent="0.2">
      <c r="A14" s="38" t="s">
        <v>198</v>
      </c>
      <c r="B14" s="70" t="s">
        <v>18</v>
      </c>
    </row>
    <row r="15" spans="1:2" x14ac:dyDescent="0.2">
      <c r="B15" s="70" t="s">
        <v>2</v>
      </c>
    </row>
    <row r="16" spans="1:2" x14ac:dyDescent="0.2">
      <c r="B16" s="70" t="s">
        <v>3</v>
      </c>
    </row>
    <row r="17" spans="1:2" x14ac:dyDescent="0.2">
      <c r="B17" s="70"/>
    </row>
    <row r="18" spans="1:2" x14ac:dyDescent="0.2">
      <c r="A18" s="38" t="s">
        <v>198</v>
      </c>
      <c r="B18" s="71" t="s">
        <v>19</v>
      </c>
    </row>
    <row r="19" spans="1:2" x14ac:dyDescent="0.2">
      <c r="B19" s="71" t="s">
        <v>1122</v>
      </c>
    </row>
    <row r="20" spans="1:2" x14ac:dyDescent="0.2">
      <c r="B20" s="71" t="s">
        <v>1124</v>
      </c>
    </row>
    <row r="21" spans="1:2" x14ac:dyDescent="0.2">
      <c r="B21" s="71" t="s">
        <v>1125</v>
      </c>
    </row>
    <row r="22" spans="1:2" x14ac:dyDescent="0.2">
      <c r="B22" s="71" t="s">
        <v>0</v>
      </c>
    </row>
    <row r="23" spans="1:2" x14ac:dyDescent="0.2">
      <c r="B23" s="71" t="s">
        <v>1</v>
      </c>
    </row>
    <row r="24" spans="1:2" x14ac:dyDescent="0.2">
      <c r="B24" s="5"/>
    </row>
    <row r="25" spans="1:2" x14ac:dyDescent="0.2">
      <c r="A25" s="38" t="s">
        <v>198</v>
      </c>
      <c r="B25" s="72" t="s">
        <v>1118</v>
      </c>
    </row>
    <row r="26" spans="1:2" x14ac:dyDescent="0.2">
      <c r="B26" s="72" t="s">
        <v>1119</v>
      </c>
    </row>
    <row r="27" spans="1:2" x14ac:dyDescent="0.2">
      <c r="B27" s="72" t="s">
        <v>1120</v>
      </c>
    </row>
    <row r="28" spans="1:2" x14ac:dyDescent="0.2">
      <c r="B28" s="72" t="s">
        <v>1121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1105</v>
      </c>
      <c r="B1" s="7">
        <v>2.4</v>
      </c>
    </row>
    <row r="2" spans="1:2" x14ac:dyDescent="0.2">
      <c r="A2" s="7" t="s">
        <v>1106</v>
      </c>
      <c r="B2" s="7">
        <v>1.6</v>
      </c>
    </row>
    <row r="3" spans="1:2" x14ac:dyDescent="0.2">
      <c r="A3" s="7" t="s">
        <v>1108</v>
      </c>
      <c r="B3" s="7">
        <v>2</v>
      </c>
    </row>
    <row r="4" spans="1:2" x14ac:dyDescent="0.2">
      <c r="A4" s="7" t="s">
        <v>1107</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5"/>
  <sheetViews>
    <sheetView tabSelected="1" topLeftCell="A260" zoomScaleNormal="100" workbookViewId="0">
      <pane ySplit="825" topLeftCell="A228" activePane="bottomLeft"/>
      <selection activeCell="A260" sqref="A1:A65536"/>
      <selection pane="bottomLeft" activeCell="F232" sqref="F232"/>
    </sheetView>
  </sheetViews>
  <sheetFormatPr defaultRowHeight="12.75" x14ac:dyDescent="0.2"/>
  <cols>
    <col min="1" max="1" width="16.28515625" style="39" bestFit="1" customWidth="1"/>
    <col min="2" max="2" width="7.5703125" style="40" bestFit="1" customWidth="1"/>
    <col min="3" max="3" width="8.140625" style="99" bestFit="1" customWidth="1"/>
    <col min="4" max="4" width="6.5703125" style="41" bestFit="1" customWidth="1"/>
    <col min="5" max="5" width="9.28515625" style="42" bestFit="1" customWidth="1"/>
    <col min="6" max="6" width="63.28515625" style="115" bestFit="1" customWidth="1"/>
    <col min="7" max="7" width="3.85546875" style="53" bestFit="1" customWidth="1"/>
    <col min="8" max="8" width="6.85546875" style="42" customWidth="1"/>
    <col min="9" max="9" width="6.5703125" style="43" bestFit="1" customWidth="1"/>
    <col min="10" max="10" width="5.5703125" style="123" bestFit="1" customWidth="1"/>
    <col min="11" max="11" width="9.140625" style="42"/>
    <col min="12" max="12" width="6.5703125" style="43" bestFit="1" customWidth="1"/>
    <col min="13" max="13" width="5.140625" style="123" bestFit="1" customWidth="1"/>
    <col min="14" max="14" width="41.5703125" style="39" bestFit="1" customWidth="1"/>
    <col min="15" max="15" width="11.5703125" style="39" bestFit="1" customWidth="1"/>
    <col min="16" max="16" width="8.140625" style="129" bestFit="1" customWidth="1"/>
    <col min="17" max="17" width="188.42578125" style="295" customWidth="1"/>
    <col min="18" max="16384" width="9.140625" style="39"/>
  </cols>
  <sheetData>
    <row r="1" spans="1:17" s="107" customFormat="1" ht="26.25" thickBot="1" x14ac:dyDescent="0.25">
      <c r="A1" s="107" t="s">
        <v>64</v>
      </c>
      <c r="B1" s="108" t="s">
        <v>1060</v>
      </c>
      <c r="C1" s="109" t="s">
        <v>255</v>
      </c>
      <c r="D1" s="108" t="s">
        <v>5</v>
      </c>
      <c r="E1" s="107" t="s">
        <v>35</v>
      </c>
      <c r="F1" s="157" t="s">
        <v>1059</v>
      </c>
      <c r="G1" s="188" t="s">
        <v>1068</v>
      </c>
      <c r="H1" s="107" t="s">
        <v>761</v>
      </c>
      <c r="I1" s="110" t="s">
        <v>375</v>
      </c>
      <c r="J1" s="158" t="s">
        <v>376</v>
      </c>
      <c r="K1" s="107" t="s">
        <v>762</v>
      </c>
      <c r="L1" s="110" t="s">
        <v>377</v>
      </c>
      <c r="M1" s="158" t="s">
        <v>378</v>
      </c>
      <c r="N1" s="107" t="s">
        <v>764</v>
      </c>
      <c r="O1" s="107" t="s">
        <v>879</v>
      </c>
      <c r="P1" s="159" t="s">
        <v>763</v>
      </c>
      <c r="Q1" s="278"/>
    </row>
    <row r="2" spans="1:17" s="164" customFormat="1" ht="13.5" thickBot="1" x14ac:dyDescent="0.25">
      <c r="A2" s="160" t="s">
        <v>277</v>
      </c>
      <c r="B2" s="161" t="s">
        <v>278</v>
      </c>
      <c r="C2" s="162"/>
      <c r="D2" s="163" t="s">
        <v>287</v>
      </c>
      <c r="F2" s="165" t="s">
        <v>284</v>
      </c>
      <c r="G2" s="189"/>
      <c r="I2" s="166"/>
      <c r="J2" s="167"/>
      <c r="L2" s="166"/>
      <c r="M2" s="167"/>
      <c r="P2" s="168"/>
    </row>
    <row r="3" spans="1:17" s="42" customFormat="1" x14ac:dyDescent="0.2">
      <c r="A3" s="63"/>
      <c r="B3" s="64" t="s">
        <v>279</v>
      </c>
      <c r="C3" s="97"/>
      <c r="D3" s="65" t="s">
        <v>257</v>
      </c>
      <c r="E3" s="66"/>
      <c r="F3" s="112" t="s">
        <v>58</v>
      </c>
      <c r="G3" s="190"/>
      <c r="I3" s="62"/>
      <c r="J3" s="111"/>
      <c r="L3" s="62"/>
      <c r="M3" s="111"/>
      <c r="P3" s="125"/>
    </row>
    <row r="4" spans="1:17" s="42" customFormat="1" x14ac:dyDescent="0.2">
      <c r="A4" s="63"/>
      <c r="B4" s="64" t="s">
        <v>280</v>
      </c>
      <c r="C4" s="97"/>
      <c r="D4" s="65" t="s">
        <v>287</v>
      </c>
      <c r="E4" s="66"/>
      <c r="F4" s="112" t="s">
        <v>59</v>
      </c>
      <c r="G4" s="190"/>
      <c r="I4" s="62"/>
      <c r="J4" s="111"/>
      <c r="L4" s="62"/>
      <c r="M4" s="111"/>
      <c r="P4" s="125"/>
    </row>
    <row r="5" spans="1:17" s="42" customFormat="1" x14ac:dyDescent="0.2">
      <c r="A5" s="63"/>
      <c r="B5" s="64" t="s">
        <v>281</v>
      </c>
      <c r="C5" s="97"/>
      <c r="D5" s="65" t="s">
        <v>288</v>
      </c>
      <c r="E5" s="66"/>
      <c r="F5" s="112" t="s">
        <v>60</v>
      </c>
      <c r="G5" s="190"/>
      <c r="I5" s="62"/>
      <c r="J5" s="111"/>
      <c r="L5" s="62"/>
      <c r="M5" s="111"/>
      <c r="P5" s="125"/>
    </row>
    <row r="6" spans="1:17" s="42" customFormat="1" x14ac:dyDescent="0.2">
      <c r="A6" s="63"/>
      <c r="B6" s="64" t="s">
        <v>282</v>
      </c>
      <c r="C6" s="97"/>
      <c r="D6" s="65" t="s">
        <v>289</v>
      </c>
      <c r="E6" s="66"/>
      <c r="F6" s="112" t="s">
        <v>1011</v>
      </c>
      <c r="G6" s="190"/>
      <c r="I6" s="62"/>
      <c r="J6" s="111"/>
      <c r="L6" s="62"/>
      <c r="M6" s="111"/>
      <c r="P6" s="125"/>
      <c r="Q6" s="49"/>
    </row>
    <row r="7" spans="1:17" s="42" customFormat="1" x14ac:dyDescent="0.2">
      <c r="A7" s="63"/>
      <c r="B7" s="64" t="s">
        <v>283</v>
      </c>
      <c r="C7" s="97"/>
      <c r="D7" s="65" t="s">
        <v>1009</v>
      </c>
      <c r="E7" s="66"/>
      <c r="F7" s="112" t="s">
        <v>1010</v>
      </c>
      <c r="G7" s="190"/>
      <c r="I7" s="62"/>
      <c r="J7" s="111"/>
      <c r="L7" s="62"/>
      <c r="M7" s="111"/>
      <c r="P7" s="125"/>
      <c r="Q7" s="49"/>
    </row>
    <row r="8" spans="1:17" s="42" customFormat="1" x14ac:dyDescent="0.2">
      <c r="A8" s="63"/>
      <c r="B8" s="64" t="s">
        <v>286</v>
      </c>
      <c r="C8" s="97"/>
      <c r="D8" s="65" t="s">
        <v>290</v>
      </c>
      <c r="E8" s="66"/>
      <c r="F8" s="112" t="s">
        <v>61</v>
      </c>
      <c r="G8" s="190"/>
      <c r="I8" s="62"/>
      <c r="J8" s="111"/>
      <c r="L8" s="62"/>
      <c r="M8" s="111"/>
      <c r="N8" s="133"/>
      <c r="P8" s="125"/>
    </row>
    <row r="9" spans="1:17" s="42" customFormat="1" x14ac:dyDescent="0.2">
      <c r="A9" s="63"/>
      <c r="B9" s="64" t="s">
        <v>1008</v>
      </c>
      <c r="C9" s="97"/>
      <c r="D9" s="65" t="s">
        <v>1046</v>
      </c>
      <c r="E9" s="66"/>
      <c r="F9" s="112" t="s">
        <v>1047</v>
      </c>
      <c r="G9" s="190"/>
      <c r="I9" s="62"/>
      <c r="J9" s="111"/>
      <c r="L9" s="62"/>
      <c r="M9" s="111"/>
      <c r="N9" s="133"/>
      <c r="P9" s="125"/>
    </row>
    <row r="10" spans="1:17" s="42" customFormat="1" ht="13.5" thickBot="1" x14ac:dyDescent="0.25">
      <c r="A10" s="63"/>
      <c r="B10" s="64" t="s">
        <v>1045</v>
      </c>
      <c r="C10" s="97"/>
      <c r="D10" s="65" t="s">
        <v>259</v>
      </c>
      <c r="E10" s="66"/>
      <c r="F10" s="112" t="s">
        <v>285</v>
      </c>
      <c r="G10" s="190"/>
      <c r="I10" s="62"/>
      <c r="J10" s="111"/>
      <c r="L10" s="194"/>
      <c r="M10" s="111"/>
      <c r="P10" s="125"/>
    </row>
    <row r="11" spans="1:17" s="147" customFormat="1" ht="13.5" thickBot="1" x14ac:dyDescent="0.25">
      <c r="A11" s="141" t="s">
        <v>11</v>
      </c>
      <c r="B11" s="142" t="s">
        <v>69</v>
      </c>
      <c r="C11" s="143"/>
      <c r="D11" s="144" t="s">
        <v>1009</v>
      </c>
      <c r="E11" s="145"/>
      <c r="F11" s="147" t="s">
        <v>66</v>
      </c>
      <c r="H11" s="145"/>
      <c r="I11" s="169">
        <f>SUM(I12:I14)</f>
        <v>0</v>
      </c>
      <c r="J11" s="169">
        <f>SUM(J12:J14)</f>
        <v>0</v>
      </c>
      <c r="K11" s="145"/>
      <c r="L11" s="169">
        <f>SUM(L12:L14)</f>
        <v>0</v>
      </c>
      <c r="M11" s="169">
        <f>SUM(M12:M14)</f>
        <v>0</v>
      </c>
      <c r="P11" s="143"/>
      <c r="Q11" s="279" t="s">
        <v>585</v>
      </c>
    </row>
    <row r="12" spans="1:17" s="46" customFormat="1" x14ac:dyDescent="0.2">
      <c r="B12" s="47" t="s">
        <v>70</v>
      </c>
      <c r="C12" s="98">
        <v>41603</v>
      </c>
      <c r="D12" s="213" t="s">
        <v>1009</v>
      </c>
      <c r="E12" s="214" t="s">
        <v>38</v>
      </c>
      <c r="F12" s="215" t="s">
        <v>67</v>
      </c>
      <c r="G12" s="216"/>
      <c r="H12" s="214" t="s">
        <v>39</v>
      </c>
      <c r="I12" s="217"/>
      <c r="J12" s="218">
        <v>0</v>
      </c>
      <c r="K12" s="214"/>
      <c r="L12" s="217"/>
      <c r="M12" s="218"/>
      <c r="P12" s="127"/>
      <c r="Q12" s="280"/>
    </row>
    <row r="13" spans="1:17" s="46" customFormat="1" x14ac:dyDescent="0.2">
      <c r="B13" s="47" t="s">
        <v>71</v>
      </c>
      <c r="C13" s="98">
        <v>41603</v>
      </c>
      <c r="D13" s="213" t="s">
        <v>1009</v>
      </c>
      <c r="E13" s="214" t="s">
        <v>38</v>
      </c>
      <c r="F13" s="215" t="s">
        <v>68</v>
      </c>
      <c r="G13" s="216"/>
      <c r="H13" s="214" t="s">
        <v>39</v>
      </c>
      <c r="I13" s="217"/>
      <c r="J13" s="218">
        <v>0</v>
      </c>
      <c r="K13" s="214"/>
      <c r="L13" s="217"/>
      <c r="M13" s="218"/>
      <c r="P13" s="127"/>
      <c r="Q13" s="280"/>
    </row>
    <row r="14" spans="1:17" s="46" customFormat="1" ht="13.5" thickBot="1" x14ac:dyDescent="0.25">
      <c r="B14" s="47" t="s">
        <v>207</v>
      </c>
      <c r="C14" s="98"/>
      <c r="D14" s="78" t="s">
        <v>259</v>
      </c>
      <c r="E14" s="79"/>
      <c r="F14" s="114" t="s">
        <v>208</v>
      </c>
      <c r="G14" s="191"/>
      <c r="H14" s="49"/>
      <c r="I14" s="50"/>
      <c r="J14" s="120"/>
      <c r="K14" s="49"/>
      <c r="L14" s="50"/>
      <c r="M14" s="120"/>
      <c r="P14" s="127"/>
      <c r="Q14" s="280"/>
    </row>
    <row r="15" spans="1:17" s="155" customFormat="1" ht="13.5" thickBot="1" x14ac:dyDescent="0.25">
      <c r="A15" s="149" t="s">
        <v>875</v>
      </c>
      <c r="B15" s="150" t="s">
        <v>72</v>
      </c>
      <c r="C15" s="151"/>
      <c r="D15" s="152" t="s">
        <v>287</v>
      </c>
      <c r="E15" s="153"/>
      <c r="F15" s="154" t="s">
        <v>256</v>
      </c>
      <c r="H15" s="153"/>
      <c r="I15" s="222">
        <f>SUM(I16:I37)</f>
        <v>29</v>
      </c>
      <c r="J15" s="222">
        <f>SUM(J16:J37)</f>
        <v>0</v>
      </c>
      <c r="K15" s="153"/>
      <c r="L15" s="222">
        <f>SUM(L16:L37)</f>
        <v>3</v>
      </c>
      <c r="M15" s="222">
        <f>SUM(M16:M37)</f>
        <v>0</v>
      </c>
      <c r="P15" s="156"/>
      <c r="Q15" s="281" t="s">
        <v>646</v>
      </c>
    </row>
    <row r="16" spans="1:17" s="46" customFormat="1" x14ac:dyDescent="0.2">
      <c r="A16" s="73"/>
      <c r="B16" s="47" t="s">
        <v>73</v>
      </c>
      <c r="C16" s="98">
        <v>41603</v>
      </c>
      <c r="D16" s="78" t="s">
        <v>259</v>
      </c>
      <c r="E16" s="79"/>
      <c r="F16" s="114" t="s">
        <v>208</v>
      </c>
      <c r="G16" s="230"/>
      <c r="H16" s="79"/>
      <c r="I16" s="90"/>
      <c r="J16" s="122"/>
      <c r="K16" s="79"/>
      <c r="L16" s="90"/>
      <c r="M16" s="122"/>
      <c r="P16" s="127"/>
      <c r="Q16" s="280"/>
    </row>
    <row r="17" spans="2:17" s="46" customFormat="1" x14ac:dyDescent="0.2">
      <c r="B17" s="47" t="s">
        <v>74</v>
      </c>
      <c r="C17" s="98">
        <v>41603</v>
      </c>
      <c r="D17" s="207" t="s">
        <v>289</v>
      </c>
      <c r="E17" s="208" t="s">
        <v>36</v>
      </c>
      <c r="F17" s="209" t="s">
        <v>75</v>
      </c>
      <c r="G17" s="210"/>
      <c r="H17" s="208"/>
      <c r="I17" s="211"/>
      <c r="J17" s="212"/>
      <c r="K17" s="208" t="s">
        <v>77</v>
      </c>
      <c r="L17" s="211"/>
      <c r="M17" s="212"/>
      <c r="P17" s="128"/>
      <c r="Q17" s="280"/>
    </row>
    <row r="18" spans="2:17" s="46" customFormat="1" x14ac:dyDescent="0.2">
      <c r="B18" s="47" t="s">
        <v>78</v>
      </c>
      <c r="C18" s="98">
        <v>41603</v>
      </c>
      <c r="D18" s="207" t="s">
        <v>289</v>
      </c>
      <c r="E18" s="208" t="s">
        <v>36</v>
      </c>
      <c r="F18" s="209" t="s">
        <v>76</v>
      </c>
      <c r="G18" s="210"/>
      <c r="H18" s="208"/>
      <c r="I18" s="211"/>
      <c r="J18" s="212"/>
      <c r="K18" s="208" t="s">
        <v>46</v>
      </c>
      <c r="L18" s="211"/>
      <c r="M18" s="212"/>
      <c r="P18" s="128"/>
      <c r="Q18" s="280" t="s">
        <v>712</v>
      </c>
    </row>
    <row r="19" spans="2:17" s="46" customFormat="1" x14ac:dyDescent="0.2">
      <c r="B19" s="47" t="s">
        <v>79</v>
      </c>
      <c r="C19" s="98">
        <v>41603</v>
      </c>
      <c r="D19" s="207" t="s">
        <v>289</v>
      </c>
      <c r="E19" s="208" t="s">
        <v>36</v>
      </c>
      <c r="F19" s="209" t="s">
        <v>83</v>
      </c>
      <c r="G19" s="210"/>
      <c r="H19" s="208"/>
      <c r="I19" s="211"/>
      <c r="J19" s="212"/>
      <c r="K19" s="208" t="s">
        <v>46</v>
      </c>
      <c r="L19" s="211"/>
      <c r="M19" s="212"/>
      <c r="P19" s="127"/>
      <c r="Q19" s="280" t="s">
        <v>713</v>
      </c>
    </row>
    <row r="20" spans="2:17" s="46" customFormat="1" x14ac:dyDescent="0.2">
      <c r="B20" s="47" t="s">
        <v>80</v>
      </c>
      <c r="C20" s="98">
        <v>41603</v>
      </c>
      <c r="D20" s="207" t="s">
        <v>289</v>
      </c>
      <c r="E20" s="208" t="s">
        <v>36</v>
      </c>
      <c r="F20" s="209" t="s">
        <v>84</v>
      </c>
      <c r="G20" s="210"/>
      <c r="H20" s="208"/>
      <c r="I20" s="211"/>
      <c r="J20" s="212"/>
      <c r="K20" s="208" t="s">
        <v>46</v>
      </c>
      <c r="L20" s="211"/>
      <c r="M20" s="212"/>
      <c r="P20" s="127"/>
      <c r="Q20" s="280" t="s">
        <v>714</v>
      </c>
    </row>
    <row r="21" spans="2:17" s="46" customFormat="1" x14ac:dyDescent="0.2">
      <c r="B21" s="47" t="s">
        <v>81</v>
      </c>
      <c r="C21" s="98">
        <v>41603</v>
      </c>
      <c r="D21" s="207" t="s">
        <v>289</v>
      </c>
      <c r="E21" s="208" t="s">
        <v>36</v>
      </c>
      <c r="F21" s="209" t="s">
        <v>85</v>
      </c>
      <c r="G21" s="210"/>
      <c r="H21" s="208" t="s">
        <v>39</v>
      </c>
      <c r="I21" s="211"/>
      <c r="J21" s="212"/>
      <c r="K21" s="208"/>
      <c r="L21" s="211"/>
      <c r="M21" s="212"/>
      <c r="P21" s="127"/>
      <c r="Q21" s="280"/>
    </row>
    <row r="22" spans="2:17" s="75" customFormat="1" x14ac:dyDescent="0.2">
      <c r="B22" s="95" t="s">
        <v>82</v>
      </c>
      <c r="C22" s="100">
        <v>41603</v>
      </c>
      <c r="D22" s="88" t="s">
        <v>289</v>
      </c>
      <c r="E22" s="96" t="s">
        <v>36</v>
      </c>
      <c r="F22" s="116" t="s">
        <v>86</v>
      </c>
      <c r="G22" s="61"/>
      <c r="H22" s="96" t="s">
        <v>36</v>
      </c>
      <c r="I22" s="89">
        <v>3</v>
      </c>
      <c r="J22" s="121"/>
      <c r="K22" s="96"/>
      <c r="L22" s="89"/>
      <c r="M22" s="121"/>
      <c r="P22" s="131"/>
      <c r="Q22" s="282" t="s">
        <v>715</v>
      </c>
    </row>
    <row r="23" spans="2:17" s="46" customFormat="1" x14ac:dyDescent="0.2">
      <c r="B23" s="47" t="s">
        <v>87</v>
      </c>
      <c r="C23" s="98">
        <v>41603</v>
      </c>
      <c r="D23" s="48" t="s">
        <v>289</v>
      </c>
      <c r="E23" s="49" t="s">
        <v>917</v>
      </c>
      <c r="F23" s="113" t="s">
        <v>719</v>
      </c>
      <c r="G23" s="85"/>
      <c r="H23" s="49" t="s">
        <v>917</v>
      </c>
      <c r="I23" s="50">
        <v>4</v>
      </c>
      <c r="J23" s="120"/>
      <c r="K23" s="49"/>
      <c r="L23" s="50"/>
      <c r="M23" s="120"/>
      <c r="P23" s="127"/>
      <c r="Q23" s="280" t="s">
        <v>718</v>
      </c>
    </row>
    <row r="24" spans="2:17" s="46" customFormat="1" x14ac:dyDescent="0.2">
      <c r="B24" s="47" t="s">
        <v>98</v>
      </c>
      <c r="C24" s="98">
        <v>41603</v>
      </c>
      <c r="D24" s="78" t="s">
        <v>259</v>
      </c>
      <c r="E24" s="79"/>
      <c r="F24" s="114" t="s">
        <v>208</v>
      </c>
      <c r="G24" s="230"/>
      <c r="H24" s="79"/>
      <c r="I24" s="90"/>
      <c r="J24" s="122"/>
      <c r="K24" s="79"/>
      <c r="L24" s="90"/>
      <c r="M24" s="122"/>
      <c r="P24" s="127"/>
      <c r="Q24" s="280"/>
    </row>
    <row r="25" spans="2:17" s="46" customFormat="1" x14ac:dyDescent="0.2">
      <c r="B25" s="47" t="s">
        <v>199</v>
      </c>
      <c r="C25" s="98">
        <v>41603</v>
      </c>
      <c r="D25" s="207" t="s">
        <v>289</v>
      </c>
      <c r="E25" s="208" t="s">
        <v>917</v>
      </c>
      <c r="F25" s="209" t="s">
        <v>988</v>
      </c>
      <c r="G25" s="210"/>
      <c r="H25" s="208" t="s">
        <v>39</v>
      </c>
      <c r="I25" s="211"/>
      <c r="J25" s="212"/>
      <c r="K25" s="208"/>
      <c r="L25" s="211"/>
      <c r="M25" s="212"/>
      <c r="N25" s="46" t="s">
        <v>1029</v>
      </c>
      <c r="O25" s="87">
        <v>41634</v>
      </c>
      <c r="P25" s="127"/>
      <c r="Q25" s="280" t="s">
        <v>987</v>
      </c>
    </row>
    <row r="26" spans="2:17" s="46" customFormat="1" x14ac:dyDescent="0.2">
      <c r="B26" s="47" t="s">
        <v>206</v>
      </c>
      <c r="C26" s="98">
        <v>41603</v>
      </c>
      <c r="D26" s="207" t="s">
        <v>289</v>
      </c>
      <c r="E26" s="208" t="s">
        <v>36</v>
      </c>
      <c r="F26" s="209" t="s">
        <v>258</v>
      </c>
      <c r="G26" s="210"/>
      <c r="H26" s="208"/>
      <c r="I26" s="211"/>
      <c r="J26" s="212"/>
      <c r="K26" s="208" t="s">
        <v>46</v>
      </c>
      <c r="L26" s="211"/>
      <c r="M26" s="212"/>
      <c r="P26" s="127"/>
      <c r="Q26" s="280" t="s">
        <v>720</v>
      </c>
    </row>
    <row r="27" spans="2:17" s="75" customFormat="1" x14ac:dyDescent="0.2">
      <c r="B27" s="95" t="s">
        <v>209</v>
      </c>
      <c r="C27" s="98">
        <v>41603</v>
      </c>
      <c r="D27" s="207" t="s">
        <v>289</v>
      </c>
      <c r="E27" s="208" t="s">
        <v>917</v>
      </c>
      <c r="F27" s="209" t="s">
        <v>993</v>
      </c>
      <c r="G27" s="210"/>
      <c r="H27" s="208" t="s">
        <v>39</v>
      </c>
      <c r="I27" s="211"/>
      <c r="J27" s="212"/>
      <c r="K27" s="208"/>
      <c r="L27" s="211"/>
      <c r="M27" s="212"/>
      <c r="N27" s="75" t="s">
        <v>1029</v>
      </c>
      <c r="O27" s="87">
        <v>41634</v>
      </c>
      <c r="P27" s="131"/>
      <c r="Q27" s="282" t="s">
        <v>918</v>
      </c>
    </row>
    <row r="28" spans="2:17" s="75" customFormat="1" x14ac:dyDescent="0.2">
      <c r="B28" s="95" t="s">
        <v>210</v>
      </c>
      <c r="C28" s="98">
        <v>41603</v>
      </c>
      <c r="D28" s="207" t="s">
        <v>289</v>
      </c>
      <c r="E28" s="208" t="s">
        <v>917</v>
      </c>
      <c r="F28" s="209" t="s">
        <v>992</v>
      </c>
      <c r="G28" s="210"/>
      <c r="H28" s="208" t="s">
        <v>39</v>
      </c>
      <c r="I28" s="211"/>
      <c r="J28" s="212"/>
      <c r="K28" s="208"/>
      <c r="L28" s="211"/>
      <c r="M28" s="212"/>
      <c r="N28" s="75" t="s">
        <v>1029</v>
      </c>
      <c r="O28" s="87">
        <v>41634</v>
      </c>
      <c r="P28" s="131"/>
      <c r="Q28" s="282" t="s">
        <v>919</v>
      </c>
    </row>
    <row r="29" spans="2:17" s="75" customFormat="1" x14ac:dyDescent="0.2">
      <c r="B29" s="95" t="s">
        <v>211</v>
      </c>
      <c r="C29" s="98">
        <v>41603</v>
      </c>
      <c r="D29" s="207" t="s">
        <v>289</v>
      </c>
      <c r="E29" s="208" t="s">
        <v>917</v>
      </c>
      <c r="F29" s="209" t="s">
        <v>989</v>
      </c>
      <c r="G29" s="210"/>
      <c r="H29" s="208" t="s">
        <v>39</v>
      </c>
      <c r="I29" s="211"/>
      <c r="J29" s="212"/>
      <c r="K29" s="208"/>
      <c r="L29" s="211"/>
      <c r="M29" s="212"/>
      <c r="N29" s="75" t="s">
        <v>1029</v>
      </c>
      <c r="O29" s="87">
        <v>41634</v>
      </c>
      <c r="P29" s="131"/>
      <c r="Q29" s="280" t="s">
        <v>987</v>
      </c>
    </row>
    <row r="30" spans="2:17" s="75" customFormat="1" x14ac:dyDescent="0.2">
      <c r="B30" s="95" t="s">
        <v>971</v>
      </c>
      <c r="C30" s="98">
        <v>41603</v>
      </c>
      <c r="D30" s="88" t="s">
        <v>287</v>
      </c>
      <c r="E30" s="96" t="s">
        <v>917</v>
      </c>
      <c r="F30" s="116" t="s">
        <v>990</v>
      </c>
      <c r="G30" s="61"/>
      <c r="H30" s="96" t="s">
        <v>917</v>
      </c>
      <c r="I30" s="89">
        <v>2</v>
      </c>
      <c r="J30" s="121"/>
      <c r="K30" s="96"/>
      <c r="L30" s="89"/>
      <c r="M30" s="121"/>
      <c r="N30" s="75" t="s">
        <v>1029</v>
      </c>
      <c r="O30" s="87">
        <v>41634</v>
      </c>
      <c r="P30" s="131"/>
      <c r="Q30" s="282" t="s">
        <v>986</v>
      </c>
    </row>
    <row r="31" spans="2:17" s="75" customFormat="1" x14ac:dyDescent="0.2">
      <c r="B31" s="95" t="s">
        <v>972</v>
      </c>
      <c r="C31" s="98">
        <v>41603</v>
      </c>
      <c r="D31" s="88" t="s">
        <v>287</v>
      </c>
      <c r="E31" s="96" t="s">
        <v>917</v>
      </c>
      <c r="F31" s="116" t="s">
        <v>991</v>
      </c>
      <c r="G31" s="61"/>
      <c r="H31" s="96" t="s">
        <v>917</v>
      </c>
      <c r="I31" s="89">
        <v>2</v>
      </c>
      <c r="J31" s="121"/>
      <c r="K31" s="96"/>
      <c r="L31" s="89"/>
      <c r="M31" s="121"/>
      <c r="N31" s="75" t="s">
        <v>1029</v>
      </c>
      <c r="O31" s="87">
        <v>41634</v>
      </c>
      <c r="P31" s="131"/>
      <c r="Q31" s="282" t="s">
        <v>986</v>
      </c>
    </row>
    <row r="32" spans="2:17" s="75" customFormat="1" x14ac:dyDescent="0.2">
      <c r="B32" s="95" t="s">
        <v>973</v>
      </c>
      <c r="C32" s="98"/>
      <c r="D32" s="88" t="s">
        <v>287</v>
      </c>
      <c r="E32" s="96" t="s">
        <v>38</v>
      </c>
      <c r="F32" s="116" t="s">
        <v>730</v>
      </c>
      <c r="G32" s="61"/>
      <c r="H32" s="96" t="s">
        <v>38</v>
      </c>
      <c r="I32" s="89">
        <v>10</v>
      </c>
      <c r="J32" s="121"/>
      <c r="K32" s="96"/>
      <c r="L32" s="89"/>
      <c r="M32" s="121"/>
      <c r="O32" s="87"/>
      <c r="P32" s="131"/>
      <c r="Q32" s="282" t="s">
        <v>735</v>
      </c>
    </row>
    <row r="33" spans="1:17" s="75" customFormat="1" x14ac:dyDescent="0.2">
      <c r="B33" s="95" t="s">
        <v>736</v>
      </c>
      <c r="C33" s="98"/>
      <c r="D33" s="88" t="s">
        <v>287</v>
      </c>
      <c r="E33" s="96" t="s">
        <v>38</v>
      </c>
      <c r="F33" s="116" t="s">
        <v>731</v>
      </c>
      <c r="G33" s="61"/>
      <c r="H33" s="96" t="s">
        <v>38</v>
      </c>
      <c r="I33" s="89">
        <v>4</v>
      </c>
      <c r="J33" s="121"/>
      <c r="K33" s="96"/>
      <c r="L33" s="89"/>
      <c r="M33" s="121"/>
      <c r="O33" s="87"/>
      <c r="P33" s="131"/>
      <c r="Q33" s="282" t="s">
        <v>732</v>
      </c>
    </row>
    <row r="34" spans="1:17" s="75" customFormat="1" x14ac:dyDescent="0.2">
      <c r="B34" s="95" t="s">
        <v>737</v>
      </c>
      <c r="C34" s="98"/>
      <c r="D34" s="88" t="s">
        <v>287</v>
      </c>
      <c r="E34" s="96" t="s">
        <v>38</v>
      </c>
      <c r="F34" s="116" t="s">
        <v>733</v>
      </c>
      <c r="G34" s="61"/>
      <c r="H34" s="96" t="s">
        <v>38</v>
      </c>
      <c r="I34" s="89">
        <v>4</v>
      </c>
      <c r="J34" s="121"/>
      <c r="K34" s="96"/>
      <c r="L34" s="89"/>
      <c r="M34" s="121"/>
      <c r="O34" s="87"/>
      <c r="P34" s="131"/>
      <c r="Q34" s="282" t="s">
        <v>734</v>
      </c>
    </row>
    <row r="35" spans="1:17" s="75" customFormat="1" x14ac:dyDescent="0.2">
      <c r="B35" s="95" t="s">
        <v>738</v>
      </c>
      <c r="C35" s="98"/>
      <c r="D35" s="88" t="s">
        <v>287</v>
      </c>
      <c r="E35" s="96" t="s">
        <v>36</v>
      </c>
      <c r="F35" s="116" t="s">
        <v>634</v>
      </c>
      <c r="G35" s="61"/>
      <c r="H35" s="96"/>
      <c r="I35" s="89"/>
      <c r="J35" s="121"/>
      <c r="K35" s="96" t="s">
        <v>36</v>
      </c>
      <c r="L35" s="89">
        <v>3</v>
      </c>
      <c r="M35" s="121"/>
      <c r="O35" s="87"/>
      <c r="P35" s="131"/>
      <c r="Q35" s="282"/>
    </row>
    <row r="36" spans="1:17" s="75" customFormat="1" x14ac:dyDescent="0.2">
      <c r="B36" s="95" t="s">
        <v>632</v>
      </c>
      <c r="C36" s="98"/>
      <c r="D36" s="88" t="s">
        <v>290</v>
      </c>
      <c r="E36" s="96" t="s">
        <v>38</v>
      </c>
      <c r="F36" s="116" t="s">
        <v>740</v>
      </c>
      <c r="G36" s="61"/>
      <c r="H36" s="96" t="s">
        <v>38</v>
      </c>
      <c r="I36" s="89"/>
      <c r="J36" s="121"/>
      <c r="K36" s="96"/>
      <c r="L36" s="89"/>
      <c r="M36" s="121"/>
      <c r="O36" s="87"/>
      <c r="P36" s="131"/>
      <c r="Q36" s="282"/>
    </row>
    <row r="37" spans="1:17" s="46" customFormat="1" ht="13.5" thickBot="1" x14ac:dyDescent="0.25">
      <c r="B37" s="95" t="s">
        <v>633</v>
      </c>
      <c r="C37" s="98"/>
      <c r="D37" s="78" t="s">
        <v>259</v>
      </c>
      <c r="E37" s="79"/>
      <c r="F37" s="114" t="s">
        <v>208</v>
      </c>
      <c r="G37" s="191"/>
      <c r="H37" s="79"/>
      <c r="I37" s="90"/>
      <c r="J37" s="122"/>
      <c r="K37" s="79"/>
      <c r="L37" s="90"/>
      <c r="M37" s="122"/>
      <c r="P37" s="127"/>
      <c r="Q37" s="280"/>
    </row>
    <row r="38" spans="1:17" s="147" customFormat="1" ht="13.5" thickBot="1" x14ac:dyDescent="0.25">
      <c r="A38" s="141" t="s">
        <v>875</v>
      </c>
      <c r="B38" s="142" t="s">
        <v>89</v>
      </c>
      <c r="C38" s="143"/>
      <c r="D38" s="144" t="s">
        <v>289</v>
      </c>
      <c r="E38" s="145"/>
      <c r="F38" s="146" t="s">
        <v>766</v>
      </c>
      <c r="H38" s="145"/>
      <c r="I38" s="169">
        <f>SUM(I39:I53)</f>
        <v>0</v>
      </c>
      <c r="J38" s="169">
        <f>SUM(J39:J53)</f>
        <v>0</v>
      </c>
      <c r="K38" s="145"/>
      <c r="L38" s="169">
        <f>SUM(L39:L53)</f>
        <v>0</v>
      </c>
      <c r="M38" s="169">
        <f>SUM(M39:M53)</f>
        <v>0</v>
      </c>
      <c r="P38" s="148"/>
      <c r="Q38" s="279" t="s">
        <v>765</v>
      </c>
    </row>
    <row r="39" spans="1:17" s="46" customFormat="1" x14ac:dyDescent="0.2">
      <c r="B39" s="47" t="s">
        <v>88</v>
      </c>
      <c r="C39" s="98">
        <v>41603</v>
      </c>
      <c r="D39" s="207" t="s">
        <v>289</v>
      </c>
      <c r="E39" s="208" t="s">
        <v>36</v>
      </c>
      <c r="F39" s="209" t="s">
        <v>99</v>
      </c>
      <c r="G39" s="210"/>
      <c r="H39" s="208" t="s">
        <v>39</v>
      </c>
      <c r="I39" s="211"/>
      <c r="J39" s="212"/>
      <c r="K39" s="208"/>
      <c r="L39" s="211"/>
      <c r="M39" s="212"/>
      <c r="P39" s="127"/>
      <c r="Q39" s="280"/>
    </row>
    <row r="40" spans="1:17" s="46" customFormat="1" x14ac:dyDescent="0.2">
      <c r="B40" s="47" t="s">
        <v>90</v>
      </c>
      <c r="C40" s="98">
        <v>41603</v>
      </c>
      <c r="D40" s="207" t="s">
        <v>289</v>
      </c>
      <c r="E40" s="208" t="s">
        <v>36</v>
      </c>
      <c r="F40" s="209" t="s">
        <v>91</v>
      </c>
      <c r="G40" s="210"/>
      <c r="H40" s="208" t="s">
        <v>39</v>
      </c>
      <c r="I40" s="211"/>
      <c r="J40" s="212"/>
      <c r="K40" s="208"/>
      <c r="L40" s="211"/>
      <c r="M40" s="212"/>
      <c r="P40" s="127"/>
      <c r="Q40" s="280"/>
    </row>
    <row r="41" spans="1:17" s="46" customFormat="1" x14ac:dyDescent="0.2">
      <c r="B41" s="47" t="s">
        <v>92</v>
      </c>
      <c r="C41" s="98">
        <v>41603</v>
      </c>
      <c r="D41" s="207" t="s">
        <v>289</v>
      </c>
      <c r="E41" s="208" t="s">
        <v>36</v>
      </c>
      <c r="F41" s="209" t="s">
        <v>700</v>
      </c>
      <c r="G41" s="210"/>
      <c r="H41" s="208" t="s">
        <v>39</v>
      </c>
      <c r="I41" s="211"/>
      <c r="J41" s="212"/>
      <c r="K41" s="208"/>
      <c r="L41" s="211"/>
      <c r="M41" s="212"/>
      <c r="P41" s="127"/>
      <c r="Q41" s="280" t="s">
        <v>699</v>
      </c>
    </row>
    <row r="42" spans="1:17" s="46" customFormat="1" x14ac:dyDescent="0.2">
      <c r="B42" s="47" t="s">
        <v>93</v>
      </c>
      <c r="C42" s="98">
        <v>41603</v>
      </c>
      <c r="D42" s="207" t="s">
        <v>289</v>
      </c>
      <c r="E42" s="208" t="s">
        <v>36</v>
      </c>
      <c r="F42" s="209" t="s">
        <v>702</v>
      </c>
      <c r="G42" s="210"/>
      <c r="H42" s="208" t="s">
        <v>39</v>
      </c>
      <c r="I42" s="211"/>
      <c r="J42" s="212"/>
      <c r="K42" s="208"/>
      <c r="L42" s="211"/>
      <c r="M42" s="212"/>
      <c r="P42" s="127"/>
      <c r="Q42" s="280" t="s">
        <v>701</v>
      </c>
    </row>
    <row r="43" spans="1:17" s="46" customFormat="1" x14ac:dyDescent="0.2">
      <c r="B43" s="47" t="s">
        <v>94</v>
      </c>
      <c r="C43" s="98">
        <v>41603</v>
      </c>
      <c r="D43" s="207" t="s">
        <v>289</v>
      </c>
      <c r="E43" s="208" t="s">
        <v>36</v>
      </c>
      <c r="F43" s="209" t="s">
        <v>704</v>
      </c>
      <c r="G43" s="210"/>
      <c r="H43" s="208" t="s">
        <v>39</v>
      </c>
      <c r="I43" s="211"/>
      <c r="J43" s="212"/>
      <c r="K43" s="208"/>
      <c r="L43" s="211"/>
      <c r="M43" s="212"/>
      <c r="P43" s="127"/>
      <c r="Q43" s="280" t="s">
        <v>703</v>
      </c>
    </row>
    <row r="44" spans="1:17" s="46" customFormat="1" x14ac:dyDescent="0.2">
      <c r="B44" s="47" t="s">
        <v>95</v>
      </c>
      <c r="C44" s="98">
        <v>41603</v>
      </c>
      <c r="D44" s="207" t="s">
        <v>289</v>
      </c>
      <c r="E44" s="208" t="s">
        <v>36</v>
      </c>
      <c r="F44" s="209" t="s">
        <v>706</v>
      </c>
      <c r="G44" s="210"/>
      <c r="H44" s="208" t="s">
        <v>39</v>
      </c>
      <c r="I44" s="211"/>
      <c r="J44" s="212"/>
      <c r="K44" s="208"/>
      <c r="L44" s="211"/>
      <c r="M44" s="212"/>
      <c r="P44" s="127"/>
      <c r="Q44" s="280" t="s">
        <v>705</v>
      </c>
    </row>
    <row r="45" spans="1:17" s="46" customFormat="1" x14ac:dyDescent="0.2">
      <c r="B45" s="47" t="s">
        <v>96</v>
      </c>
      <c r="C45" s="98">
        <v>41603</v>
      </c>
      <c r="D45" s="207" t="s">
        <v>289</v>
      </c>
      <c r="E45" s="208" t="s">
        <v>36</v>
      </c>
      <c r="F45" s="209" t="s">
        <v>97</v>
      </c>
      <c r="G45" s="210"/>
      <c r="H45" s="208" t="s">
        <v>39</v>
      </c>
      <c r="I45" s="211"/>
      <c r="J45" s="212"/>
      <c r="K45" s="208"/>
      <c r="L45" s="211"/>
      <c r="M45" s="212"/>
      <c r="P45" s="127"/>
      <c r="Q45" s="280"/>
    </row>
    <row r="46" spans="1:17" s="46" customFormat="1" x14ac:dyDescent="0.2">
      <c r="B46" s="47" t="s">
        <v>107</v>
      </c>
      <c r="C46" s="98">
        <v>41603</v>
      </c>
      <c r="D46" s="207" t="s">
        <v>289</v>
      </c>
      <c r="E46" s="208" t="s">
        <v>36</v>
      </c>
      <c r="F46" s="209" t="s">
        <v>100</v>
      </c>
      <c r="G46" s="210"/>
      <c r="H46" s="208" t="s">
        <v>39</v>
      </c>
      <c r="I46" s="211"/>
      <c r="J46" s="212"/>
      <c r="K46" s="208"/>
      <c r="L46" s="211"/>
      <c r="M46" s="212"/>
      <c r="P46" s="127"/>
      <c r="Q46" s="280"/>
    </row>
    <row r="47" spans="1:17" s="46" customFormat="1" x14ac:dyDescent="0.2">
      <c r="B47" s="47" t="s">
        <v>108</v>
      </c>
      <c r="C47" s="98">
        <v>41603</v>
      </c>
      <c r="D47" s="207" t="s">
        <v>289</v>
      </c>
      <c r="E47" s="208" t="s">
        <v>36</v>
      </c>
      <c r="F47" s="209" t="s">
        <v>101</v>
      </c>
      <c r="G47" s="210"/>
      <c r="H47" s="208" t="s">
        <v>39</v>
      </c>
      <c r="I47" s="211"/>
      <c r="J47" s="212"/>
      <c r="K47" s="208"/>
      <c r="L47" s="211"/>
      <c r="M47" s="212"/>
      <c r="P47" s="127"/>
      <c r="Q47" s="280"/>
    </row>
    <row r="48" spans="1:17" s="46" customFormat="1" x14ac:dyDescent="0.2">
      <c r="B48" s="47" t="s">
        <v>109</v>
      </c>
      <c r="C48" s="98">
        <v>41603</v>
      </c>
      <c r="D48" s="207" t="s">
        <v>289</v>
      </c>
      <c r="E48" s="208" t="s">
        <v>36</v>
      </c>
      <c r="F48" s="209" t="s">
        <v>102</v>
      </c>
      <c r="G48" s="210"/>
      <c r="H48" s="208" t="s">
        <v>39</v>
      </c>
      <c r="I48" s="211"/>
      <c r="J48" s="212"/>
      <c r="K48" s="208"/>
      <c r="L48" s="211"/>
      <c r="M48" s="212"/>
      <c r="P48" s="127"/>
      <c r="Q48" s="280"/>
    </row>
    <row r="49" spans="1:17" s="46" customFormat="1" x14ac:dyDescent="0.2">
      <c r="B49" s="47" t="s">
        <v>110</v>
      </c>
      <c r="C49" s="98">
        <v>41603</v>
      </c>
      <c r="D49" s="207" t="s">
        <v>289</v>
      </c>
      <c r="E49" s="208" t="s">
        <v>36</v>
      </c>
      <c r="F49" s="209" t="s">
        <v>103</v>
      </c>
      <c r="G49" s="210"/>
      <c r="H49" s="208" t="s">
        <v>39</v>
      </c>
      <c r="I49" s="211"/>
      <c r="J49" s="212"/>
      <c r="K49" s="208"/>
      <c r="L49" s="211"/>
      <c r="M49" s="212"/>
      <c r="P49" s="127"/>
      <c r="Q49" s="280"/>
    </row>
    <row r="50" spans="1:17" s="46" customFormat="1" x14ac:dyDescent="0.2">
      <c r="B50" s="47" t="s">
        <v>111</v>
      </c>
      <c r="C50" s="98">
        <v>41603</v>
      </c>
      <c r="D50" s="207" t="s">
        <v>289</v>
      </c>
      <c r="E50" s="208" t="s">
        <v>36</v>
      </c>
      <c r="F50" s="209" t="s">
        <v>104</v>
      </c>
      <c r="G50" s="210"/>
      <c r="H50" s="208" t="s">
        <v>39</v>
      </c>
      <c r="I50" s="211"/>
      <c r="J50" s="212"/>
      <c r="K50" s="208"/>
      <c r="L50" s="211"/>
      <c r="M50" s="212"/>
      <c r="P50" s="127"/>
      <c r="Q50" s="280"/>
    </row>
    <row r="51" spans="1:17" s="46" customFormat="1" x14ac:dyDescent="0.2">
      <c r="B51" s="47" t="s">
        <v>112</v>
      </c>
      <c r="C51" s="98">
        <v>41603</v>
      </c>
      <c r="D51" s="207" t="s">
        <v>289</v>
      </c>
      <c r="E51" s="208" t="s">
        <v>36</v>
      </c>
      <c r="F51" s="209" t="s">
        <v>105</v>
      </c>
      <c r="G51" s="210"/>
      <c r="H51" s="208" t="s">
        <v>39</v>
      </c>
      <c r="I51" s="211"/>
      <c r="J51" s="212"/>
      <c r="K51" s="208"/>
      <c r="L51" s="211"/>
      <c r="M51" s="212"/>
      <c r="P51" s="127"/>
      <c r="Q51" s="280"/>
    </row>
    <row r="52" spans="1:17" s="46" customFormat="1" x14ac:dyDescent="0.2">
      <c r="B52" s="47" t="s">
        <v>113</v>
      </c>
      <c r="C52" s="98">
        <v>41603</v>
      </c>
      <c r="D52" s="207" t="s">
        <v>289</v>
      </c>
      <c r="E52" s="208" t="s">
        <v>36</v>
      </c>
      <c r="F52" s="209" t="s">
        <v>106</v>
      </c>
      <c r="G52" s="210"/>
      <c r="H52" s="208" t="s">
        <v>39</v>
      </c>
      <c r="I52" s="211"/>
      <c r="J52" s="212"/>
      <c r="K52" s="208"/>
      <c r="L52" s="211"/>
      <c r="M52" s="212"/>
      <c r="P52" s="127"/>
      <c r="Q52" s="280"/>
    </row>
    <row r="53" spans="1:17" s="46" customFormat="1" ht="13.5" thickBot="1" x14ac:dyDescent="0.25">
      <c r="B53" s="47" t="s">
        <v>212</v>
      </c>
      <c r="C53" s="98"/>
      <c r="D53" s="78" t="s">
        <v>259</v>
      </c>
      <c r="E53" s="79"/>
      <c r="F53" s="114" t="s">
        <v>208</v>
      </c>
      <c r="G53" s="191"/>
      <c r="H53" s="49"/>
      <c r="I53" s="50"/>
      <c r="J53" s="120"/>
      <c r="K53" s="49"/>
      <c r="L53" s="50"/>
      <c r="M53" s="120"/>
      <c r="P53" s="127"/>
      <c r="Q53" s="280"/>
    </row>
    <row r="54" spans="1:17" s="147" customFormat="1" ht="13.5" thickBot="1" x14ac:dyDescent="0.25">
      <c r="A54" s="141" t="s">
        <v>469</v>
      </c>
      <c r="B54" s="142" t="s">
        <v>114</v>
      </c>
      <c r="C54" s="143"/>
      <c r="D54" s="144" t="s">
        <v>288</v>
      </c>
      <c r="E54" s="145"/>
      <c r="F54" s="147" t="s">
        <v>470</v>
      </c>
      <c r="H54" s="145"/>
      <c r="I54" s="169">
        <f>SUM(I55:I57)</f>
        <v>3</v>
      </c>
      <c r="J54" s="169">
        <f>SUM(J55:J57)</f>
        <v>0</v>
      </c>
      <c r="K54" s="145"/>
      <c r="L54" s="169">
        <f>SUM(L55:L57)</f>
        <v>0</v>
      </c>
      <c r="M54" s="169">
        <f>SUM(M55:M57)</f>
        <v>0</v>
      </c>
      <c r="P54" s="143"/>
      <c r="Q54" s="279" t="s">
        <v>647</v>
      </c>
    </row>
    <row r="55" spans="1:17" s="46" customFormat="1" x14ac:dyDescent="0.2">
      <c r="B55" s="47" t="s">
        <v>115</v>
      </c>
      <c r="C55" s="98"/>
      <c r="D55" s="88" t="s">
        <v>288</v>
      </c>
      <c r="E55" s="96" t="s">
        <v>36</v>
      </c>
      <c r="F55" s="116" t="s">
        <v>759</v>
      </c>
      <c r="G55" s="61"/>
      <c r="H55" s="96" t="s">
        <v>39</v>
      </c>
      <c r="I55" s="89">
        <v>1.5</v>
      </c>
      <c r="J55" s="121"/>
      <c r="K55" s="75"/>
      <c r="L55" s="89"/>
      <c r="M55" s="231"/>
      <c r="N55" s="46" t="s">
        <v>614</v>
      </c>
      <c r="O55" s="87">
        <v>41654</v>
      </c>
      <c r="P55" s="127"/>
      <c r="Q55" s="280"/>
    </row>
    <row r="56" spans="1:17" s="46" customFormat="1" x14ac:dyDescent="0.2">
      <c r="B56" s="47" t="s">
        <v>116</v>
      </c>
      <c r="C56" s="98"/>
      <c r="D56" s="88" t="s">
        <v>288</v>
      </c>
      <c r="E56" s="96" t="s">
        <v>36</v>
      </c>
      <c r="F56" s="116" t="s">
        <v>758</v>
      </c>
      <c r="G56" s="61"/>
      <c r="H56" s="96" t="s">
        <v>39</v>
      </c>
      <c r="I56" s="89">
        <v>1.5</v>
      </c>
      <c r="J56" s="121"/>
      <c r="K56" s="75"/>
      <c r="L56" s="89"/>
      <c r="M56" s="121"/>
      <c r="N56" s="46" t="s">
        <v>615</v>
      </c>
      <c r="O56" s="87">
        <v>41654</v>
      </c>
      <c r="P56" s="127"/>
      <c r="Q56" s="282" t="s">
        <v>391</v>
      </c>
    </row>
    <row r="57" spans="1:17" s="46" customFormat="1" ht="13.5" thickBot="1" x14ac:dyDescent="0.25">
      <c r="B57" s="47" t="s">
        <v>760</v>
      </c>
      <c r="C57" s="98"/>
      <c r="D57" s="78" t="s">
        <v>259</v>
      </c>
      <c r="E57" s="79"/>
      <c r="F57" s="114" t="s">
        <v>208</v>
      </c>
      <c r="G57" s="191"/>
      <c r="H57" s="49"/>
      <c r="I57" s="50"/>
      <c r="J57" s="120"/>
      <c r="K57" s="49"/>
      <c r="L57" s="50"/>
      <c r="M57" s="120"/>
      <c r="P57" s="127"/>
      <c r="Q57" s="280"/>
    </row>
    <row r="58" spans="1:17" s="147" customFormat="1" ht="13.5" thickBot="1" x14ac:dyDescent="0.25">
      <c r="A58" s="141" t="s">
        <v>21</v>
      </c>
      <c r="B58" s="142" t="s">
        <v>117</v>
      </c>
      <c r="C58" s="143"/>
      <c r="D58" s="144" t="s">
        <v>289</v>
      </c>
      <c r="E58" s="145"/>
      <c r="F58" s="146" t="s">
        <v>40</v>
      </c>
      <c r="H58" s="145"/>
      <c r="I58" s="169">
        <f>SUM(I59:I61)</f>
        <v>0</v>
      </c>
      <c r="J58" s="169">
        <f>SUM(J59:J61)</f>
        <v>0</v>
      </c>
      <c r="K58" s="145"/>
      <c r="L58" s="169">
        <f>SUM(L59:L61)</f>
        <v>0</v>
      </c>
      <c r="M58" s="169">
        <f>SUM(M59:M61)</f>
        <v>0</v>
      </c>
      <c r="P58" s="148"/>
      <c r="Q58" s="279" t="s">
        <v>648</v>
      </c>
    </row>
    <row r="59" spans="1:17" s="46" customFormat="1" x14ac:dyDescent="0.2">
      <c r="B59" s="47" t="s">
        <v>119</v>
      </c>
      <c r="C59" s="98"/>
      <c r="D59" s="207" t="s">
        <v>289</v>
      </c>
      <c r="E59" s="208" t="s">
        <v>36</v>
      </c>
      <c r="F59" s="209" t="s">
        <v>118</v>
      </c>
      <c r="G59" s="210"/>
      <c r="H59" s="208"/>
      <c r="I59" s="211"/>
      <c r="J59" s="212"/>
      <c r="K59" s="208" t="s">
        <v>46</v>
      </c>
      <c r="L59" s="211"/>
      <c r="M59" s="212"/>
      <c r="P59" s="128"/>
      <c r="Q59" s="280"/>
    </row>
    <row r="60" spans="1:17" s="46" customFormat="1" x14ac:dyDescent="0.2">
      <c r="B60" s="47" t="s">
        <v>120</v>
      </c>
      <c r="C60" s="98"/>
      <c r="D60" s="207" t="s">
        <v>289</v>
      </c>
      <c r="E60" s="208" t="s">
        <v>36</v>
      </c>
      <c r="F60" s="209" t="s">
        <v>121</v>
      </c>
      <c r="G60" s="210"/>
      <c r="H60" s="208"/>
      <c r="I60" s="211"/>
      <c r="J60" s="212"/>
      <c r="K60" s="208" t="s">
        <v>77</v>
      </c>
      <c r="L60" s="211"/>
      <c r="M60" s="212"/>
      <c r="P60" s="127"/>
      <c r="Q60" s="280"/>
    </row>
    <row r="61" spans="1:17" s="46" customFormat="1" ht="13.5" thickBot="1" x14ac:dyDescent="0.25">
      <c r="B61" s="47" t="s">
        <v>213</v>
      </c>
      <c r="C61" s="98"/>
      <c r="D61" s="78" t="s">
        <v>259</v>
      </c>
      <c r="E61" s="79"/>
      <c r="F61" s="114" t="s">
        <v>208</v>
      </c>
      <c r="G61" s="191"/>
      <c r="H61" s="49"/>
      <c r="I61" s="50"/>
      <c r="J61" s="120"/>
      <c r="K61" s="49"/>
      <c r="L61" s="50"/>
      <c r="M61" s="120"/>
      <c r="P61" s="127"/>
      <c r="Q61" s="280"/>
    </row>
    <row r="62" spans="1:17" s="147" customFormat="1" ht="13.5" thickBot="1" x14ac:dyDescent="0.25">
      <c r="A62" s="141" t="s">
        <v>21</v>
      </c>
      <c r="B62" s="142" t="s">
        <v>122</v>
      </c>
      <c r="C62" s="143"/>
      <c r="D62" s="144" t="s">
        <v>287</v>
      </c>
      <c r="E62" s="145"/>
      <c r="F62" s="146" t="s">
        <v>151</v>
      </c>
      <c r="H62" s="145"/>
      <c r="I62" s="169">
        <f>SUM(I63:I77)</f>
        <v>36.5</v>
      </c>
      <c r="J62" s="169">
        <f>SUM(J63:J77)</f>
        <v>0</v>
      </c>
      <c r="K62" s="145"/>
      <c r="L62" s="169">
        <f>SUM(L63:L77)</f>
        <v>0</v>
      </c>
      <c r="M62" s="169">
        <f>SUM(M63:M77)</f>
        <v>0</v>
      </c>
      <c r="P62" s="148"/>
      <c r="Q62" s="279" t="s">
        <v>649</v>
      </c>
    </row>
    <row r="63" spans="1:17" s="46" customFormat="1" x14ac:dyDescent="0.2">
      <c r="B63" s="47" t="s">
        <v>124</v>
      </c>
      <c r="C63" s="98"/>
      <c r="D63" s="207" t="s">
        <v>289</v>
      </c>
      <c r="E63" s="208" t="s">
        <v>38</v>
      </c>
      <c r="F63" s="209" t="s">
        <v>123</v>
      </c>
      <c r="G63" s="210"/>
      <c r="H63" s="208"/>
      <c r="I63" s="211"/>
      <c r="J63" s="212"/>
      <c r="K63" s="208"/>
      <c r="L63" s="211"/>
      <c r="M63" s="212"/>
      <c r="P63" s="127"/>
      <c r="Q63" s="282"/>
    </row>
    <row r="64" spans="1:17" s="46" customFormat="1" x14ac:dyDescent="0.2">
      <c r="B64" s="47" t="s">
        <v>125</v>
      </c>
      <c r="C64" s="98"/>
      <c r="D64" s="48" t="s">
        <v>288</v>
      </c>
      <c r="E64" s="49" t="s">
        <v>38</v>
      </c>
      <c r="F64" s="113" t="s">
        <v>126</v>
      </c>
      <c r="G64" s="85"/>
      <c r="H64" s="49" t="s">
        <v>43</v>
      </c>
      <c r="I64" s="50">
        <v>24</v>
      </c>
      <c r="J64" s="120"/>
      <c r="K64" s="49"/>
      <c r="L64" s="50"/>
      <c r="M64" s="120"/>
      <c r="P64" s="127"/>
      <c r="Q64" s="282"/>
    </row>
    <row r="65" spans="1:17" s="46" customFormat="1" x14ac:dyDescent="0.2">
      <c r="B65" s="47" t="s">
        <v>127</v>
      </c>
      <c r="C65" s="98"/>
      <c r="D65" s="207" t="s">
        <v>289</v>
      </c>
      <c r="E65" s="208" t="s">
        <v>38</v>
      </c>
      <c r="F65" s="209" t="s">
        <v>41</v>
      </c>
      <c r="G65" s="210"/>
      <c r="H65" s="208" t="s">
        <v>43</v>
      </c>
      <c r="I65" s="211"/>
      <c r="J65" s="212"/>
      <c r="K65" s="49"/>
      <c r="L65" s="50"/>
      <c r="M65" s="120"/>
      <c r="O65" s="87">
        <v>41638</v>
      </c>
      <c r="P65" s="127"/>
      <c r="Q65" s="282"/>
    </row>
    <row r="66" spans="1:17" s="46" customFormat="1" x14ac:dyDescent="0.2">
      <c r="B66" s="47" t="s">
        <v>131</v>
      </c>
      <c r="C66" s="98"/>
      <c r="D66" s="207" t="s">
        <v>289</v>
      </c>
      <c r="E66" s="208" t="s">
        <v>38</v>
      </c>
      <c r="F66" s="209" t="s">
        <v>42</v>
      </c>
      <c r="G66" s="210"/>
      <c r="H66" s="208" t="s">
        <v>43</v>
      </c>
      <c r="I66" s="211"/>
      <c r="J66" s="212"/>
      <c r="K66" s="208"/>
      <c r="L66" s="211"/>
      <c r="M66" s="212"/>
      <c r="O66" s="87">
        <v>41610</v>
      </c>
      <c r="P66" s="127">
        <v>41610</v>
      </c>
      <c r="Q66" s="283"/>
    </row>
    <row r="67" spans="1:17" s="46" customFormat="1" x14ac:dyDescent="0.2">
      <c r="B67" s="47" t="s">
        <v>132</v>
      </c>
      <c r="C67" s="98"/>
      <c r="D67" s="207" t="s">
        <v>289</v>
      </c>
      <c r="E67" s="208" t="s">
        <v>38</v>
      </c>
      <c r="F67" s="209" t="s">
        <v>268</v>
      </c>
      <c r="G67" s="210"/>
      <c r="H67" s="208" t="s">
        <v>43</v>
      </c>
      <c r="I67" s="211"/>
      <c r="J67" s="212"/>
      <c r="K67" s="208"/>
      <c r="L67" s="211"/>
      <c r="M67" s="212"/>
      <c r="O67" s="87">
        <v>41610</v>
      </c>
      <c r="P67" s="127">
        <v>41610</v>
      </c>
      <c r="Q67" s="283" t="s">
        <v>269</v>
      </c>
    </row>
    <row r="68" spans="1:17" s="46" customFormat="1" x14ac:dyDescent="0.2">
      <c r="B68" s="47" t="s">
        <v>134</v>
      </c>
      <c r="C68" s="98"/>
      <c r="D68" s="207" t="s">
        <v>289</v>
      </c>
      <c r="E68" s="208" t="s">
        <v>38</v>
      </c>
      <c r="F68" s="209" t="s">
        <v>45</v>
      </c>
      <c r="G68" s="210"/>
      <c r="H68" s="208" t="s">
        <v>43</v>
      </c>
      <c r="I68" s="211"/>
      <c r="J68" s="212"/>
      <c r="K68" s="208"/>
      <c r="L68" s="211"/>
      <c r="M68" s="212"/>
      <c r="P68" s="128"/>
      <c r="Q68" s="282"/>
    </row>
    <row r="69" spans="1:17" s="46" customFormat="1" x14ac:dyDescent="0.2">
      <c r="B69" s="47" t="s">
        <v>133</v>
      </c>
      <c r="C69" s="98"/>
      <c r="D69" s="207" t="s">
        <v>289</v>
      </c>
      <c r="E69" s="208" t="s">
        <v>38</v>
      </c>
      <c r="F69" s="209" t="s">
        <v>191</v>
      </c>
      <c r="G69" s="210"/>
      <c r="H69" s="208" t="s">
        <v>43</v>
      </c>
      <c r="I69" s="211"/>
      <c r="J69" s="212"/>
      <c r="K69" s="208"/>
      <c r="L69" s="211"/>
      <c r="M69" s="212"/>
      <c r="P69" s="128"/>
      <c r="Q69" s="282"/>
    </row>
    <row r="70" spans="1:17" s="46" customFormat="1" x14ac:dyDescent="0.2">
      <c r="B70" s="47" t="s">
        <v>135</v>
      </c>
      <c r="C70" s="98"/>
      <c r="D70" s="207" t="s">
        <v>289</v>
      </c>
      <c r="E70" s="208" t="s">
        <v>38</v>
      </c>
      <c r="F70" s="209" t="s">
        <v>44</v>
      </c>
      <c r="G70" s="210"/>
      <c r="H70" s="208" t="s">
        <v>43</v>
      </c>
      <c r="I70" s="211"/>
      <c r="J70" s="212"/>
      <c r="K70" s="208"/>
      <c r="L70" s="211"/>
      <c r="M70" s="212"/>
      <c r="P70" s="128"/>
      <c r="Q70" s="282"/>
    </row>
    <row r="71" spans="1:17" s="46" customFormat="1" x14ac:dyDescent="0.2">
      <c r="B71" s="47" t="s">
        <v>192</v>
      </c>
      <c r="C71" s="98"/>
      <c r="D71" s="234">
        <v>5</v>
      </c>
      <c r="E71" s="49" t="s">
        <v>38</v>
      </c>
      <c r="F71" s="113" t="s">
        <v>263</v>
      </c>
      <c r="G71" s="85"/>
      <c r="H71" s="49"/>
      <c r="I71" s="50"/>
      <c r="J71" s="120"/>
      <c r="K71" s="49"/>
      <c r="L71" s="50"/>
      <c r="M71" s="120"/>
      <c r="P71" s="127"/>
      <c r="Q71" s="282" t="s">
        <v>262</v>
      </c>
    </row>
    <row r="72" spans="1:17" s="46" customFormat="1" x14ac:dyDescent="0.2">
      <c r="B72" s="47" t="s">
        <v>204</v>
      </c>
      <c r="C72" s="98"/>
      <c r="D72" s="207" t="s">
        <v>289</v>
      </c>
      <c r="E72" s="208" t="s">
        <v>38</v>
      </c>
      <c r="F72" s="209" t="s">
        <v>707</v>
      </c>
      <c r="G72" s="210"/>
      <c r="H72" s="208" t="s">
        <v>43</v>
      </c>
      <c r="I72" s="211"/>
      <c r="J72" s="120"/>
      <c r="K72" s="49"/>
      <c r="L72" s="50"/>
      <c r="M72" s="120"/>
      <c r="O72" s="87">
        <v>41638</v>
      </c>
      <c r="P72" s="127"/>
      <c r="Q72" s="282" t="s">
        <v>205</v>
      </c>
    </row>
    <row r="73" spans="1:17" s="46" customFormat="1" x14ac:dyDescent="0.2">
      <c r="B73" s="47" t="s">
        <v>214</v>
      </c>
      <c r="C73" s="98">
        <v>41627</v>
      </c>
      <c r="D73" s="48" t="s">
        <v>288</v>
      </c>
      <c r="E73" s="49" t="s">
        <v>38</v>
      </c>
      <c r="F73" s="113" t="s">
        <v>957</v>
      </c>
      <c r="G73" s="85"/>
      <c r="H73" s="49" t="s">
        <v>43</v>
      </c>
      <c r="I73" s="50">
        <v>4</v>
      </c>
      <c r="J73" s="120"/>
      <c r="K73" s="49"/>
      <c r="L73" s="50"/>
      <c r="M73" s="120"/>
      <c r="P73" s="127"/>
      <c r="Q73" s="282" t="s">
        <v>958</v>
      </c>
    </row>
    <row r="74" spans="1:17" s="75" customFormat="1" x14ac:dyDescent="0.2">
      <c r="B74" s="47" t="s">
        <v>215</v>
      </c>
      <c r="C74" s="100">
        <v>41638</v>
      </c>
      <c r="D74" s="88" t="s">
        <v>288</v>
      </c>
      <c r="E74" s="96" t="s">
        <v>38</v>
      </c>
      <c r="F74" s="116" t="s">
        <v>994</v>
      </c>
      <c r="G74" s="61"/>
      <c r="H74" s="96" t="s">
        <v>43</v>
      </c>
      <c r="I74" s="89">
        <v>4</v>
      </c>
      <c r="J74" s="121"/>
      <c r="K74" s="96"/>
      <c r="L74" s="89"/>
      <c r="M74" s="121"/>
      <c r="P74" s="131"/>
      <c r="Q74" s="282"/>
    </row>
    <row r="75" spans="1:17" s="75" customFormat="1" x14ac:dyDescent="0.2">
      <c r="B75" s="95" t="s">
        <v>216</v>
      </c>
      <c r="C75" s="100">
        <v>41642</v>
      </c>
      <c r="D75" s="88" t="s">
        <v>287</v>
      </c>
      <c r="E75" s="96" t="s">
        <v>38</v>
      </c>
      <c r="F75" s="116" t="s">
        <v>1070</v>
      </c>
      <c r="G75" s="61"/>
      <c r="H75" s="96" t="s">
        <v>38</v>
      </c>
      <c r="I75" s="89">
        <v>4</v>
      </c>
      <c r="J75" s="121"/>
      <c r="K75" s="96"/>
      <c r="L75" s="89"/>
      <c r="M75" s="121"/>
      <c r="P75" s="131"/>
      <c r="Q75" s="282" t="s">
        <v>1069</v>
      </c>
    </row>
    <row r="76" spans="1:17" s="75" customFormat="1" x14ac:dyDescent="0.2">
      <c r="B76" s="95" t="s">
        <v>959</v>
      </c>
      <c r="C76" s="100"/>
      <c r="D76" s="88" t="s">
        <v>288</v>
      </c>
      <c r="E76" s="96" t="s">
        <v>38</v>
      </c>
      <c r="F76" s="116" t="s">
        <v>260</v>
      </c>
      <c r="G76" s="61"/>
      <c r="H76" s="96" t="s">
        <v>43</v>
      </c>
      <c r="I76" s="89">
        <v>0.5</v>
      </c>
      <c r="J76" s="121"/>
      <c r="K76" s="96"/>
      <c r="L76" s="89"/>
      <c r="M76" s="121"/>
      <c r="P76" s="131"/>
      <c r="Q76" s="282"/>
    </row>
    <row r="77" spans="1:17" s="46" customFormat="1" ht="13.5" thickBot="1" x14ac:dyDescent="0.25">
      <c r="B77" s="47" t="s">
        <v>261</v>
      </c>
      <c r="C77" s="98"/>
      <c r="D77" s="78" t="s">
        <v>259</v>
      </c>
      <c r="E77" s="79"/>
      <c r="F77" s="114" t="s">
        <v>208</v>
      </c>
      <c r="G77" s="191"/>
      <c r="H77" s="79"/>
      <c r="I77" s="90"/>
      <c r="J77" s="122"/>
      <c r="K77" s="79"/>
      <c r="L77" s="90"/>
      <c r="M77" s="122"/>
      <c r="P77" s="127"/>
      <c r="Q77" s="282"/>
    </row>
    <row r="78" spans="1:17" s="147" customFormat="1" ht="13.5" thickBot="1" x14ac:dyDescent="0.25">
      <c r="A78" s="141" t="s">
        <v>21</v>
      </c>
      <c r="B78" s="142" t="s">
        <v>128</v>
      </c>
      <c r="C78" s="143"/>
      <c r="D78" s="144" t="s">
        <v>287</v>
      </c>
      <c r="E78" s="145"/>
      <c r="F78" s="146" t="s">
        <v>152</v>
      </c>
      <c r="H78" s="145"/>
      <c r="I78" s="169">
        <f>SUM(I79:I91)</f>
        <v>10</v>
      </c>
      <c r="J78" s="169">
        <f>SUM(J79:J91)</f>
        <v>0</v>
      </c>
      <c r="K78" s="145"/>
      <c r="L78" s="169">
        <f>SUM(L79:L91)</f>
        <v>6</v>
      </c>
      <c r="M78" s="169">
        <f>SUM(M79:M91)</f>
        <v>0</v>
      </c>
      <c r="P78" s="148"/>
      <c r="Q78" s="279" t="s">
        <v>650</v>
      </c>
    </row>
    <row r="79" spans="1:17" s="46" customFormat="1" x14ac:dyDescent="0.2">
      <c r="B79" s="47" t="s">
        <v>142</v>
      </c>
      <c r="C79" s="98"/>
      <c r="D79" s="207" t="s">
        <v>289</v>
      </c>
      <c r="E79" s="208" t="s">
        <v>36</v>
      </c>
      <c r="F79" s="209" t="s">
        <v>267</v>
      </c>
      <c r="G79" s="210"/>
      <c r="H79" s="208"/>
      <c r="I79" s="211"/>
      <c r="J79" s="212"/>
      <c r="K79" s="208" t="s">
        <v>77</v>
      </c>
      <c r="L79" s="211"/>
      <c r="M79" s="212"/>
      <c r="P79" s="127"/>
      <c r="Q79" s="282" t="s">
        <v>266</v>
      </c>
    </row>
    <row r="80" spans="1:17" s="46" customFormat="1" x14ac:dyDescent="0.2">
      <c r="B80" s="47" t="s">
        <v>143</v>
      </c>
      <c r="C80" s="98"/>
      <c r="D80" s="48">
        <v>1</v>
      </c>
      <c r="E80" s="49" t="s">
        <v>38</v>
      </c>
      <c r="F80" s="113" t="s">
        <v>667</v>
      </c>
      <c r="G80" s="85"/>
      <c r="H80" s="49" t="s">
        <v>38</v>
      </c>
      <c r="I80" s="50">
        <v>6</v>
      </c>
      <c r="J80" s="120"/>
      <c r="K80" s="49"/>
      <c r="L80" s="50"/>
      <c r="M80" s="120"/>
      <c r="P80" s="127"/>
      <c r="Q80" s="282" t="s">
        <v>672</v>
      </c>
    </row>
    <row r="81" spans="1:17" s="46" customFormat="1" x14ac:dyDescent="0.2">
      <c r="B81" s="47" t="s">
        <v>144</v>
      </c>
      <c r="C81" s="98"/>
      <c r="D81" s="207" t="s">
        <v>289</v>
      </c>
      <c r="E81" s="208" t="s">
        <v>36</v>
      </c>
      <c r="F81" s="209" t="s">
        <v>538</v>
      </c>
      <c r="G81" s="210"/>
      <c r="H81" s="208"/>
      <c r="I81" s="211"/>
      <c r="J81" s="212"/>
      <c r="K81" s="208" t="s">
        <v>77</v>
      </c>
      <c r="L81" s="211"/>
      <c r="M81" s="212"/>
      <c r="P81" s="127"/>
      <c r="Q81" s="282"/>
    </row>
    <row r="82" spans="1:17" s="46" customFormat="1" x14ac:dyDescent="0.2">
      <c r="B82" s="47" t="s">
        <v>145</v>
      </c>
      <c r="C82" s="98"/>
      <c r="D82" s="207" t="s">
        <v>289</v>
      </c>
      <c r="E82" s="208" t="s">
        <v>36</v>
      </c>
      <c r="F82" s="209" t="s">
        <v>539</v>
      </c>
      <c r="G82" s="210"/>
      <c r="H82" s="208"/>
      <c r="I82" s="211"/>
      <c r="J82" s="212"/>
      <c r="K82" s="208" t="s">
        <v>77</v>
      </c>
      <c r="L82" s="211"/>
      <c r="M82" s="212"/>
      <c r="P82" s="127"/>
      <c r="Q82" s="282"/>
    </row>
    <row r="83" spans="1:17" s="46" customFormat="1" x14ac:dyDescent="0.2">
      <c r="B83" s="47" t="s">
        <v>146</v>
      </c>
      <c r="C83" s="98"/>
      <c r="D83" s="48" t="s">
        <v>287</v>
      </c>
      <c r="E83" s="49" t="s">
        <v>36</v>
      </c>
      <c r="F83" s="113" t="s">
        <v>540</v>
      </c>
      <c r="G83" s="85"/>
      <c r="H83" s="49"/>
      <c r="I83" s="50"/>
      <c r="J83" s="120"/>
      <c r="K83" s="49" t="s">
        <v>36</v>
      </c>
      <c r="L83" s="50">
        <v>4</v>
      </c>
      <c r="M83" s="120"/>
      <c r="P83" s="127"/>
      <c r="Q83" s="282" t="s">
        <v>669</v>
      </c>
    </row>
    <row r="84" spans="1:17" s="46" customFormat="1" x14ac:dyDescent="0.2">
      <c r="B84" s="47" t="s">
        <v>147</v>
      </c>
      <c r="C84" s="98"/>
      <c r="D84" s="207" t="s">
        <v>289</v>
      </c>
      <c r="E84" s="208" t="s">
        <v>36</v>
      </c>
      <c r="F84" s="209" t="s">
        <v>541</v>
      </c>
      <c r="G84" s="210"/>
      <c r="H84" s="208"/>
      <c r="I84" s="211"/>
      <c r="J84" s="212"/>
      <c r="K84" s="208" t="s">
        <v>77</v>
      </c>
      <c r="L84" s="211"/>
      <c r="M84" s="212"/>
      <c r="P84" s="127"/>
      <c r="Q84" s="282"/>
    </row>
    <row r="85" spans="1:17" s="46" customFormat="1" x14ac:dyDescent="0.2">
      <c r="B85" s="47" t="s">
        <v>148</v>
      </c>
      <c r="C85" s="98"/>
      <c r="D85" s="48" t="s">
        <v>288</v>
      </c>
      <c r="E85" s="49" t="s">
        <v>36</v>
      </c>
      <c r="F85" s="113" t="s">
        <v>670</v>
      </c>
      <c r="G85" s="85"/>
      <c r="H85" s="49" t="s">
        <v>36</v>
      </c>
      <c r="I85" s="50">
        <v>4</v>
      </c>
      <c r="J85" s="120"/>
      <c r="K85" s="49"/>
      <c r="L85" s="50"/>
      <c r="M85" s="120"/>
      <c r="P85" s="127"/>
      <c r="Q85" s="282" t="s">
        <v>668</v>
      </c>
    </row>
    <row r="86" spans="1:17" s="46" customFormat="1" x14ac:dyDescent="0.2">
      <c r="B86" s="47" t="s">
        <v>149</v>
      </c>
      <c r="C86" s="98"/>
      <c r="D86" s="207" t="s">
        <v>289</v>
      </c>
      <c r="E86" s="208" t="s">
        <v>36</v>
      </c>
      <c r="F86" s="209" t="s">
        <v>542</v>
      </c>
      <c r="G86" s="210"/>
      <c r="H86" s="208"/>
      <c r="I86" s="211"/>
      <c r="J86" s="212"/>
      <c r="K86" s="208" t="s">
        <v>77</v>
      </c>
      <c r="L86" s="211"/>
      <c r="M86" s="212"/>
      <c r="P86" s="127"/>
      <c r="Q86" s="282"/>
    </row>
    <row r="87" spans="1:17" s="46" customFormat="1" x14ac:dyDescent="0.2">
      <c r="B87" s="47" t="s">
        <v>150</v>
      </c>
      <c r="C87" s="98"/>
      <c r="D87" s="207" t="s">
        <v>289</v>
      </c>
      <c r="E87" s="208" t="s">
        <v>36</v>
      </c>
      <c r="F87" s="209" t="s">
        <v>543</v>
      </c>
      <c r="G87" s="210"/>
      <c r="H87" s="208"/>
      <c r="I87" s="211"/>
      <c r="J87" s="212"/>
      <c r="K87" s="208" t="s">
        <v>77</v>
      </c>
      <c r="L87" s="211"/>
      <c r="M87" s="212"/>
      <c r="P87" s="127"/>
      <c r="Q87" s="282" t="s">
        <v>265</v>
      </c>
    </row>
    <row r="88" spans="1:17" s="46" customFormat="1" x14ac:dyDescent="0.2">
      <c r="B88" s="47" t="s">
        <v>217</v>
      </c>
      <c r="C88" s="98"/>
      <c r="D88" s="58">
        <v>1</v>
      </c>
      <c r="E88" s="232" t="s">
        <v>640</v>
      </c>
      <c r="F88" s="113" t="s">
        <v>544</v>
      </c>
      <c r="G88" s="85"/>
      <c r="H88" s="49"/>
      <c r="I88" s="50"/>
      <c r="J88" s="120"/>
      <c r="K88" s="49"/>
      <c r="L88" s="50"/>
      <c r="M88" s="120"/>
      <c r="P88" s="127"/>
      <c r="Q88" s="282"/>
    </row>
    <row r="89" spans="1:17" s="46" customFormat="1" x14ac:dyDescent="0.2">
      <c r="B89" s="47" t="s">
        <v>218</v>
      </c>
      <c r="C89" s="98"/>
      <c r="D89" s="219" t="s">
        <v>289</v>
      </c>
      <c r="E89" s="220" t="s">
        <v>36</v>
      </c>
      <c r="F89" s="209" t="s">
        <v>545</v>
      </c>
      <c r="G89" s="210"/>
      <c r="H89" s="208"/>
      <c r="I89" s="211"/>
      <c r="J89" s="212"/>
      <c r="K89" s="208" t="s">
        <v>77</v>
      </c>
      <c r="L89" s="211"/>
      <c r="M89" s="212"/>
      <c r="P89" s="127"/>
      <c r="Q89" s="282"/>
    </row>
    <row r="90" spans="1:17" s="46" customFormat="1" x14ac:dyDescent="0.2">
      <c r="B90" s="47" t="s">
        <v>219</v>
      </c>
      <c r="C90" s="98"/>
      <c r="D90" s="88" t="s">
        <v>287</v>
      </c>
      <c r="E90" s="96" t="s">
        <v>36</v>
      </c>
      <c r="F90" s="116" t="s">
        <v>671</v>
      </c>
      <c r="G90" s="193"/>
      <c r="H90" s="96"/>
      <c r="I90" s="89"/>
      <c r="J90" s="121"/>
      <c r="K90" s="96" t="s">
        <v>36</v>
      </c>
      <c r="L90" s="89">
        <v>2</v>
      </c>
      <c r="M90" s="121"/>
      <c r="P90" s="127"/>
      <c r="Q90" s="282"/>
    </row>
    <row r="91" spans="1:17" s="46" customFormat="1" ht="13.5" thickBot="1" x14ac:dyDescent="0.25">
      <c r="B91" s="47" t="s">
        <v>302</v>
      </c>
      <c r="C91" s="98"/>
      <c r="D91" s="78" t="s">
        <v>259</v>
      </c>
      <c r="E91" s="79"/>
      <c r="F91" s="114" t="s">
        <v>208</v>
      </c>
      <c r="G91" s="191"/>
      <c r="H91" s="79"/>
      <c r="I91" s="90"/>
      <c r="J91" s="122"/>
      <c r="K91" s="79"/>
      <c r="L91" s="90"/>
      <c r="M91" s="122"/>
      <c r="P91" s="127"/>
      <c r="Q91" s="282"/>
    </row>
    <row r="92" spans="1:17" s="147" customFormat="1" ht="13.5" thickBot="1" x14ac:dyDescent="0.25">
      <c r="A92" s="141" t="s">
        <v>21</v>
      </c>
      <c r="B92" s="142" t="s">
        <v>129</v>
      </c>
      <c r="C92" s="143"/>
      <c r="D92" s="144" t="s">
        <v>287</v>
      </c>
      <c r="E92" s="145"/>
      <c r="F92" s="146" t="s">
        <v>154</v>
      </c>
      <c r="H92" s="145"/>
      <c r="I92" s="169">
        <f>SUM(I93:I99)</f>
        <v>10</v>
      </c>
      <c r="J92" s="169">
        <f>SUM(J93:J99)</f>
        <v>0</v>
      </c>
      <c r="K92" s="145"/>
      <c r="L92" s="169">
        <f>SUM(L93:L99)</f>
        <v>16</v>
      </c>
      <c r="M92" s="169">
        <f>SUM(M93:M99)</f>
        <v>0</v>
      </c>
      <c r="P92" s="148"/>
      <c r="Q92" s="279" t="s">
        <v>651</v>
      </c>
    </row>
    <row r="93" spans="1:17" s="46" customFormat="1" x14ac:dyDescent="0.2">
      <c r="B93" s="47" t="s">
        <v>130</v>
      </c>
      <c r="C93" s="98"/>
      <c r="D93" s="207" t="s">
        <v>289</v>
      </c>
      <c r="E93" s="208" t="s">
        <v>38</v>
      </c>
      <c r="F93" s="209" t="s">
        <v>264</v>
      </c>
      <c r="G93" s="210"/>
      <c r="H93" s="208"/>
      <c r="I93" s="211"/>
      <c r="J93" s="212"/>
      <c r="K93" s="208"/>
      <c r="L93" s="211"/>
      <c r="M93" s="212"/>
      <c r="P93" s="127"/>
      <c r="Q93" s="282" t="s">
        <v>467</v>
      </c>
    </row>
    <row r="94" spans="1:17" s="46" customFormat="1" x14ac:dyDescent="0.2">
      <c r="B94" s="47" t="s">
        <v>158</v>
      </c>
      <c r="C94" s="98"/>
      <c r="D94" s="207" t="s">
        <v>289</v>
      </c>
      <c r="E94" s="208" t="s">
        <v>38</v>
      </c>
      <c r="F94" s="209" t="s">
        <v>155</v>
      </c>
      <c r="G94" s="210"/>
      <c r="H94" s="208" t="s">
        <v>43</v>
      </c>
      <c r="I94" s="211"/>
      <c r="J94" s="212"/>
      <c r="K94" s="208"/>
      <c r="L94" s="211"/>
      <c r="M94" s="212"/>
      <c r="P94" s="128"/>
      <c r="Q94" s="282"/>
    </row>
    <row r="95" spans="1:17" s="46" customFormat="1" x14ac:dyDescent="0.2">
      <c r="B95" s="47" t="s">
        <v>183</v>
      </c>
      <c r="C95" s="98"/>
      <c r="D95" s="207" t="s">
        <v>289</v>
      </c>
      <c r="E95" s="208" t="s">
        <v>36</v>
      </c>
      <c r="F95" s="209" t="s">
        <v>184</v>
      </c>
      <c r="G95" s="210"/>
      <c r="H95" s="208"/>
      <c r="I95" s="211"/>
      <c r="J95" s="212"/>
      <c r="K95" s="208" t="s">
        <v>77</v>
      </c>
      <c r="L95" s="211"/>
      <c r="M95" s="212"/>
      <c r="P95" s="127"/>
      <c r="Q95" s="282"/>
    </row>
    <row r="96" spans="1:17" s="51" customFormat="1" x14ac:dyDescent="0.2">
      <c r="A96" s="75"/>
      <c r="B96" s="95" t="s">
        <v>220</v>
      </c>
      <c r="C96" s="105"/>
      <c r="D96" s="44" t="s">
        <v>287</v>
      </c>
      <c r="E96" s="52" t="s">
        <v>38</v>
      </c>
      <c r="F96" s="117" t="s">
        <v>537</v>
      </c>
      <c r="G96" s="134"/>
      <c r="H96" s="52" t="s">
        <v>38</v>
      </c>
      <c r="I96" s="45">
        <v>4</v>
      </c>
      <c r="J96" s="124"/>
      <c r="K96" s="52"/>
      <c r="L96" s="45"/>
      <c r="M96" s="124"/>
      <c r="P96" s="132"/>
      <c r="Q96" s="284" t="s">
        <v>739</v>
      </c>
    </row>
    <row r="97" spans="1:17" s="46" customFormat="1" x14ac:dyDescent="0.2">
      <c r="B97" s="47" t="s">
        <v>221</v>
      </c>
      <c r="C97" s="98"/>
      <c r="D97" s="88" t="s">
        <v>287</v>
      </c>
      <c r="E97" s="96" t="s">
        <v>36</v>
      </c>
      <c r="F97" s="116" t="s">
        <v>674</v>
      </c>
      <c r="G97" s="193"/>
      <c r="H97" s="96"/>
      <c r="I97" s="89"/>
      <c r="J97" s="121"/>
      <c r="K97" s="96" t="s">
        <v>36</v>
      </c>
      <c r="L97" s="89">
        <v>16</v>
      </c>
      <c r="M97" s="121"/>
      <c r="P97" s="127"/>
      <c r="Q97" s="282" t="s">
        <v>673</v>
      </c>
    </row>
    <row r="98" spans="1:17" s="75" customFormat="1" x14ac:dyDescent="0.2">
      <c r="B98" s="95" t="s">
        <v>222</v>
      </c>
      <c r="C98" s="100"/>
      <c r="D98" s="88" t="s">
        <v>287</v>
      </c>
      <c r="E98" s="96" t="s">
        <v>38</v>
      </c>
      <c r="F98" s="116" t="s">
        <v>675</v>
      </c>
      <c r="G98" s="193"/>
      <c r="H98" s="96" t="s">
        <v>38</v>
      </c>
      <c r="I98" s="89">
        <v>6</v>
      </c>
      <c r="J98" s="121"/>
      <c r="K98" s="96"/>
      <c r="L98" s="89"/>
      <c r="M98" s="121"/>
      <c r="P98" s="131"/>
      <c r="Q98" s="282" t="s">
        <v>673</v>
      </c>
    </row>
    <row r="99" spans="1:17" s="46" customFormat="1" ht="13.5" thickBot="1" x14ac:dyDescent="0.25">
      <c r="B99" s="47" t="s">
        <v>551</v>
      </c>
      <c r="C99" s="98"/>
      <c r="D99" s="78" t="s">
        <v>259</v>
      </c>
      <c r="E99" s="79"/>
      <c r="F99" s="114" t="s">
        <v>208</v>
      </c>
      <c r="G99" s="191"/>
      <c r="H99" s="79"/>
      <c r="I99" s="90"/>
      <c r="J99" s="122"/>
      <c r="K99" s="79"/>
      <c r="L99" s="90"/>
      <c r="M99" s="122"/>
      <c r="P99" s="127"/>
      <c r="Q99" s="282"/>
    </row>
    <row r="100" spans="1:17" s="147" customFormat="1" ht="13.5" thickBot="1" x14ac:dyDescent="0.25">
      <c r="A100" s="141" t="s">
        <v>21</v>
      </c>
      <c r="B100" s="142" t="s">
        <v>136</v>
      </c>
      <c r="C100" s="143"/>
      <c r="D100" s="144" t="s">
        <v>287</v>
      </c>
      <c r="E100" s="145"/>
      <c r="F100" s="146" t="s">
        <v>156</v>
      </c>
      <c r="H100" s="145"/>
      <c r="I100" s="169">
        <f>SUM(I101:I104)</f>
        <v>0</v>
      </c>
      <c r="J100" s="169">
        <f>SUM(J101:J104)</f>
        <v>0</v>
      </c>
      <c r="K100" s="145"/>
      <c r="L100" s="169">
        <f>SUM(L101:L104)</f>
        <v>5</v>
      </c>
      <c r="M100" s="169">
        <f>SUM(M101:M104)</f>
        <v>0</v>
      </c>
      <c r="P100" s="148"/>
      <c r="Q100" s="279" t="s">
        <v>652</v>
      </c>
    </row>
    <row r="101" spans="1:17" s="46" customFormat="1" x14ac:dyDescent="0.2">
      <c r="B101" s="47" t="s">
        <v>137</v>
      </c>
      <c r="C101" s="98"/>
      <c r="D101" s="207" t="s">
        <v>289</v>
      </c>
      <c r="E101" s="208" t="s">
        <v>38</v>
      </c>
      <c r="F101" s="209" t="s">
        <v>666</v>
      </c>
      <c r="G101" s="210"/>
      <c r="H101" s="208"/>
      <c r="I101" s="211"/>
      <c r="J101" s="212"/>
      <c r="K101" s="208"/>
      <c r="L101" s="211"/>
      <c r="M101" s="212"/>
      <c r="P101" s="127"/>
      <c r="Q101" s="282" t="s">
        <v>270</v>
      </c>
    </row>
    <row r="102" spans="1:17" s="46" customFormat="1" x14ac:dyDescent="0.2">
      <c r="B102" s="47" t="s">
        <v>159</v>
      </c>
      <c r="C102" s="98"/>
      <c r="D102" s="207" t="s">
        <v>289</v>
      </c>
      <c r="E102" s="208" t="s">
        <v>36</v>
      </c>
      <c r="F102" s="209" t="s">
        <v>202</v>
      </c>
      <c r="G102" s="210"/>
      <c r="H102" s="208"/>
      <c r="I102" s="211"/>
      <c r="J102" s="212"/>
      <c r="K102" s="208"/>
      <c r="L102" s="211"/>
      <c r="M102" s="212"/>
      <c r="P102" s="127"/>
      <c r="Q102" s="282"/>
    </row>
    <row r="103" spans="1:17" s="46" customFormat="1" x14ac:dyDescent="0.2">
      <c r="B103" s="47" t="s">
        <v>203</v>
      </c>
      <c r="C103" s="98"/>
      <c r="D103" s="48">
        <v>1</v>
      </c>
      <c r="E103" s="49" t="s">
        <v>36</v>
      </c>
      <c r="F103" s="113" t="s">
        <v>468</v>
      </c>
      <c r="G103" s="85"/>
      <c r="H103" s="49"/>
      <c r="I103" s="50"/>
      <c r="J103" s="120"/>
      <c r="K103" s="49" t="s">
        <v>36</v>
      </c>
      <c r="L103" s="50">
        <v>5</v>
      </c>
      <c r="M103" s="120"/>
      <c r="P103" s="127"/>
      <c r="Q103" s="282"/>
    </row>
    <row r="104" spans="1:17" s="46" customFormat="1" ht="13.5" thickBot="1" x14ac:dyDescent="0.25">
      <c r="B104" s="47" t="s">
        <v>223</v>
      </c>
      <c r="C104" s="98"/>
      <c r="D104" s="78" t="s">
        <v>259</v>
      </c>
      <c r="E104" s="79"/>
      <c r="F104" s="114" t="s">
        <v>208</v>
      </c>
      <c r="G104" s="191"/>
      <c r="H104" s="49"/>
      <c r="I104" s="50"/>
      <c r="J104" s="120"/>
      <c r="K104" s="49"/>
      <c r="L104" s="50"/>
      <c r="M104" s="120"/>
      <c r="P104" s="127"/>
      <c r="Q104" s="282"/>
    </row>
    <row r="105" spans="1:17" s="155" customFormat="1" ht="13.5" thickBot="1" x14ac:dyDescent="0.25">
      <c r="A105" s="149" t="s">
        <v>21</v>
      </c>
      <c r="B105" s="150" t="s">
        <v>138</v>
      </c>
      <c r="C105" s="151"/>
      <c r="D105" s="152" t="s">
        <v>287</v>
      </c>
      <c r="E105" s="153"/>
      <c r="F105" s="154" t="s">
        <v>157</v>
      </c>
      <c r="H105" s="153"/>
      <c r="I105" s="169">
        <f>SUM(I106:I110)</f>
        <v>6</v>
      </c>
      <c r="J105" s="169">
        <f>SUM(J106:J110)</f>
        <v>0</v>
      </c>
      <c r="K105" s="153"/>
      <c r="L105" s="169">
        <f>SUM(L106:L110)</f>
        <v>2</v>
      </c>
      <c r="M105" s="169">
        <f>SUM(M106:M110)</f>
        <v>0</v>
      </c>
      <c r="P105" s="156"/>
      <c r="Q105" s="281" t="s">
        <v>653</v>
      </c>
    </row>
    <row r="106" spans="1:17" s="75" customFormat="1" x14ac:dyDescent="0.2">
      <c r="B106" s="95" t="s">
        <v>139</v>
      </c>
      <c r="C106" s="100"/>
      <c r="D106" s="207">
        <v>3</v>
      </c>
      <c r="E106" s="208" t="s">
        <v>38</v>
      </c>
      <c r="F106" s="209" t="s">
        <v>271</v>
      </c>
      <c r="G106" s="210"/>
      <c r="H106" s="208"/>
      <c r="I106" s="211"/>
      <c r="J106" s="212"/>
      <c r="K106" s="208"/>
      <c r="L106" s="211"/>
      <c r="M106" s="212"/>
      <c r="P106" s="128"/>
      <c r="Q106" s="282" t="s">
        <v>272</v>
      </c>
    </row>
    <row r="107" spans="1:17" s="75" customFormat="1" x14ac:dyDescent="0.2">
      <c r="B107" s="95" t="s">
        <v>140</v>
      </c>
      <c r="C107" s="100"/>
      <c r="D107" s="207" t="s">
        <v>289</v>
      </c>
      <c r="E107" s="208" t="s">
        <v>38</v>
      </c>
      <c r="F107" s="209" t="s">
        <v>155</v>
      </c>
      <c r="G107" s="210"/>
      <c r="H107" s="208" t="s">
        <v>43</v>
      </c>
      <c r="I107" s="211"/>
      <c r="J107" s="212"/>
      <c r="K107" s="208"/>
      <c r="L107" s="211"/>
      <c r="M107" s="212"/>
      <c r="P107" s="128"/>
      <c r="Q107" s="282"/>
    </row>
    <row r="108" spans="1:17" s="75" customFormat="1" x14ac:dyDescent="0.2">
      <c r="B108" s="95" t="s">
        <v>160</v>
      </c>
      <c r="C108" s="100"/>
      <c r="D108" s="88" t="s">
        <v>287</v>
      </c>
      <c r="E108" s="96" t="s">
        <v>36</v>
      </c>
      <c r="F108" s="116" t="s">
        <v>676</v>
      </c>
      <c r="G108" s="193"/>
      <c r="H108" s="96"/>
      <c r="I108" s="89"/>
      <c r="J108" s="121"/>
      <c r="K108" s="96" t="s">
        <v>36</v>
      </c>
      <c r="L108" s="89">
        <v>2</v>
      </c>
      <c r="M108" s="121"/>
      <c r="P108" s="131"/>
      <c r="Q108" s="282"/>
    </row>
    <row r="109" spans="1:17" s="75" customFormat="1" x14ac:dyDescent="0.2">
      <c r="B109" s="95" t="s">
        <v>224</v>
      </c>
      <c r="C109" s="100"/>
      <c r="D109" s="88" t="s">
        <v>287</v>
      </c>
      <c r="E109" s="96" t="s">
        <v>36</v>
      </c>
      <c r="F109" s="116" t="s">
        <v>677</v>
      </c>
      <c r="G109" s="191"/>
      <c r="H109" s="96" t="s">
        <v>36</v>
      </c>
      <c r="I109" s="89">
        <v>6</v>
      </c>
      <c r="J109" s="121"/>
      <c r="K109" s="96"/>
      <c r="L109" s="89"/>
      <c r="M109" s="121"/>
      <c r="P109" s="131"/>
      <c r="Q109" s="282"/>
    </row>
    <row r="110" spans="1:17" s="75" customFormat="1" ht="13.5" thickBot="1" x14ac:dyDescent="0.25">
      <c r="B110" s="95" t="s">
        <v>225</v>
      </c>
      <c r="C110" s="100"/>
      <c r="D110" s="78" t="s">
        <v>259</v>
      </c>
      <c r="E110" s="79"/>
      <c r="F110" s="114" t="s">
        <v>208</v>
      </c>
      <c r="G110" s="191"/>
      <c r="H110" s="96"/>
      <c r="I110" s="89"/>
      <c r="J110" s="121"/>
      <c r="K110" s="96"/>
      <c r="L110" s="89"/>
      <c r="M110" s="121"/>
      <c r="P110" s="131"/>
      <c r="Q110" s="282"/>
    </row>
    <row r="111" spans="1:17" s="147" customFormat="1" ht="13.5" thickBot="1" x14ac:dyDescent="0.25">
      <c r="A111" s="141" t="s">
        <v>21</v>
      </c>
      <c r="B111" s="142" t="s">
        <v>161</v>
      </c>
      <c r="C111" s="143"/>
      <c r="D111" s="144" t="s">
        <v>287</v>
      </c>
      <c r="E111" s="145"/>
      <c r="F111" s="146" t="s">
        <v>153</v>
      </c>
      <c r="H111" s="145"/>
      <c r="I111" s="169">
        <f>SUM(I112:I130)</f>
        <v>60</v>
      </c>
      <c r="J111" s="169">
        <f>SUM(J112:J130)</f>
        <v>0</v>
      </c>
      <c r="K111" s="145"/>
      <c r="L111" s="169">
        <f>SUM(L112:L130)</f>
        <v>30</v>
      </c>
      <c r="M111" s="169">
        <f>SUM(M112:M130)</f>
        <v>0</v>
      </c>
      <c r="P111" s="148"/>
      <c r="Q111" s="279" t="s">
        <v>654</v>
      </c>
    </row>
    <row r="112" spans="1:17" s="46" customFormat="1" x14ac:dyDescent="0.2">
      <c r="B112" s="47" t="s">
        <v>162</v>
      </c>
      <c r="C112" s="98"/>
      <c r="D112" s="207" t="s">
        <v>289</v>
      </c>
      <c r="E112" s="208" t="s">
        <v>38</v>
      </c>
      <c r="F112" s="209" t="s">
        <v>873</v>
      </c>
      <c r="G112" s="210"/>
      <c r="H112" s="208" t="s">
        <v>43</v>
      </c>
      <c r="I112" s="211"/>
      <c r="J112" s="212"/>
      <c r="K112" s="208"/>
      <c r="L112" s="211"/>
      <c r="M112" s="212"/>
      <c r="P112" s="127"/>
      <c r="Q112" s="282"/>
    </row>
    <row r="113" spans="1:17" s="46" customFormat="1" x14ac:dyDescent="0.2">
      <c r="B113" s="47" t="s">
        <v>163</v>
      </c>
      <c r="C113" s="98"/>
      <c r="D113" s="207" t="s">
        <v>289</v>
      </c>
      <c r="E113" s="208" t="s">
        <v>38</v>
      </c>
      <c r="F113" s="209" t="s">
        <v>872</v>
      </c>
      <c r="G113" s="210"/>
      <c r="H113" s="208" t="s">
        <v>43</v>
      </c>
      <c r="I113" s="211"/>
      <c r="J113" s="212"/>
      <c r="K113" s="208"/>
      <c r="L113" s="211"/>
      <c r="M113" s="212"/>
      <c r="P113" s="127"/>
      <c r="Q113" s="282"/>
    </row>
    <row r="114" spans="1:17" s="46" customFormat="1" x14ac:dyDescent="0.2">
      <c r="B114" s="47" t="s">
        <v>164</v>
      </c>
      <c r="C114" s="98"/>
      <c r="D114" s="207" t="s">
        <v>289</v>
      </c>
      <c r="E114" s="208" t="s">
        <v>38</v>
      </c>
      <c r="F114" s="209" t="s">
        <v>871</v>
      </c>
      <c r="G114" s="210"/>
      <c r="H114" s="208" t="s">
        <v>43</v>
      </c>
      <c r="I114" s="211"/>
      <c r="J114" s="212"/>
      <c r="K114" s="208"/>
      <c r="L114" s="211"/>
      <c r="M114" s="212"/>
      <c r="P114" s="127"/>
      <c r="Q114" s="282"/>
    </row>
    <row r="115" spans="1:17" s="46" customFormat="1" x14ac:dyDescent="0.2">
      <c r="B115" s="47" t="s">
        <v>226</v>
      </c>
      <c r="C115" s="98"/>
      <c r="D115" s="207" t="s">
        <v>289</v>
      </c>
      <c r="E115" s="208" t="s">
        <v>38</v>
      </c>
      <c r="F115" s="209" t="s">
        <v>141</v>
      </c>
      <c r="G115" s="210"/>
      <c r="H115" s="208" t="s">
        <v>565</v>
      </c>
      <c r="I115" s="211"/>
      <c r="J115" s="212"/>
      <c r="K115" s="208"/>
      <c r="L115" s="211"/>
      <c r="M115" s="212"/>
      <c r="N115" s="46" t="s">
        <v>578</v>
      </c>
      <c r="P115" s="127">
        <v>41619</v>
      </c>
      <c r="Q115" s="282" t="s">
        <v>566</v>
      </c>
    </row>
    <row r="116" spans="1:17" s="75" customFormat="1" x14ac:dyDescent="0.2">
      <c r="B116" s="47" t="s">
        <v>227</v>
      </c>
      <c r="C116" s="100"/>
      <c r="D116" s="207" t="s">
        <v>289</v>
      </c>
      <c r="E116" s="208" t="s">
        <v>38</v>
      </c>
      <c r="F116" s="209" t="s">
        <v>567</v>
      </c>
      <c r="G116" s="210"/>
      <c r="H116" s="208" t="s">
        <v>565</v>
      </c>
      <c r="I116" s="211"/>
      <c r="J116" s="212"/>
      <c r="K116" s="208"/>
      <c r="L116" s="211"/>
      <c r="M116" s="212"/>
      <c r="N116" s="75" t="s">
        <v>577</v>
      </c>
      <c r="P116" s="131">
        <v>41619</v>
      </c>
      <c r="Q116" s="282" t="s">
        <v>568</v>
      </c>
    </row>
    <row r="117" spans="1:17" s="75" customFormat="1" x14ac:dyDescent="0.2">
      <c r="B117" s="47" t="s">
        <v>228</v>
      </c>
      <c r="C117" s="100"/>
      <c r="D117" s="207" t="s">
        <v>289</v>
      </c>
      <c r="E117" s="208" t="s">
        <v>38</v>
      </c>
      <c r="F117" s="209" t="s">
        <v>569</v>
      </c>
      <c r="G117" s="210"/>
      <c r="H117" s="208" t="s">
        <v>565</v>
      </c>
      <c r="I117" s="211"/>
      <c r="J117" s="212"/>
      <c r="K117" s="208"/>
      <c r="L117" s="211"/>
      <c r="M117" s="212"/>
      <c r="N117" s="75" t="s">
        <v>577</v>
      </c>
      <c r="P117" s="131">
        <v>41619</v>
      </c>
      <c r="Q117" s="282" t="s">
        <v>570</v>
      </c>
    </row>
    <row r="118" spans="1:17" s="75" customFormat="1" x14ac:dyDescent="0.2">
      <c r="B118" s="47" t="s">
        <v>580</v>
      </c>
      <c r="C118" s="100"/>
      <c r="D118" s="207" t="s">
        <v>289</v>
      </c>
      <c r="E118" s="208" t="s">
        <v>38</v>
      </c>
      <c r="F118" s="209" t="s">
        <v>571</v>
      </c>
      <c r="G118" s="210"/>
      <c r="H118" s="208" t="s">
        <v>565</v>
      </c>
      <c r="I118" s="211"/>
      <c r="J118" s="212"/>
      <c r="K118" s="208"/>
      <c r="L118" s="211"/>
      <c r="M118" s="212"/>
      <c r="N118" s="75" t="s">
        <v>577</v>
      </c>
      <c r="P118" s="131">
        <v>41619</v>
      </c>
      <c r="Q118" s="282" t="s">
        <v>573</v>
      </c>
    </row>
    <row r="119" spans="1:17" s="75" customFormat="1" x14ac:dyDescent="0.2">
      <c r="B119" s="47" t="s">
        <v>581</v>
      </c>
      <c r="C119" s="100"/>
      <c r="D119" s="207" t="s">
        <v>289</v>
      </c>
      <c r="E119" s="208" t="s">
        <v>38</v>
      </c>
      <c r="F119" s="209" t="s">
        <v>572</v>
      </c>
      <c r="G119" s="210"/>
      <c r="H119" s="208" t="s">
        <v>565</v>
      </c>
      <c r="I119" s="211"/>
      <c r="J119" s="212"/>
      <c r="K119" s="208"/>
      <c r="L119" s="211"/>
      <c r="M119" s="212"/>
      <c r="N119" s="75" t="s">
        <v>577</v>
      </c>
      <c r="P119" s="131">
        <v>41619</v>
      </c>
      <c r="Q119" s="282" t="s">
        <v>574</v>
      </c>
    </row>
    <row r="120" spans="1:17" s="75" customFormat="1" x14ac:dyDescent="0.2">
      <c r="B120" s="47" t="s">
        <v>582</v>
      </c>
      <c r="C120" s="100"/>
      <c r="D120" s="207" t="s">
        <v>289</v>
      </c>
      <c r="E120" s="208" t="s">
        <v>38</v>
      </c>
      <c r="F120" s="209" t="s">
        <v>575</v>
      </c>
      <c r="G120" s="210"/>
      <c r="H120" s="208" t="s">
        <v>565</v>
      </c>
      <c r="I120" s="211"/>
      <c r="J120" s="212"/>
      <c r="K120" s="208"/>
      <c r="L120" s="211"/>
      <c r="M120" s="212"/>
      <c r="N120" s="75" t="s">
        <v>577</v>
      </c>
      <c r="P120" s="131">
        <v>41619</v>
      </c>
      <c r="Q120" s="282" t="s">
        <v>576</v>
      </c>
    </row>
    <row r="121" spans="1:17" s="75" customFormat="1" x14ac:dyDescent="0.2">
      <c r="A121" s="277"/>
      <c r="B121" s="95" t="s">
        <v>583</v>
      </c>
      <c r="C121" s="100"/>
      <c r="D121" s="264" t="s">
        <v>287</v>
      </c>
      <c r="E121" s="96" t="s">
        <v>36</v>
      </c>
      <c r="F121" s="116" t="s">
        <v>579</v>
      </c>
      <c r="G121" s="61"/>
      <c r="H121" s="96" t="s">
        <v>36</v>
      </c>
      <c r="I121" s="89">
        <v>32</v>
      </c>
      <c r="J121" s="121"/>
      <c r="K121" s="96"/>
      <c r="L121" s="89"/>
      <c r="M121" s="121"/>
      <c r="P121" s="131"/>
      <c r="Q121" s="282" t="s">
        <v>362</v>
      </c>
    </row>
    <row r="122" spans="1:17" s="75" customFormat="1" x14ac:dyDescent="0.2">
      <c r="B122" s="47" t="s">
        <v>584</v>
      </c>
      <c r="C122" s="100">
        <v>41632</v>
      </c>
      <c r="D122" s="88" t="s">
        <v>288</v>
      </c>
      <c r="E122" s="96" t="s">
        <v>38</v>
      </c>
      <c r="F122" s="116" t="s">
        <v>968</v>
      </c>
      <c r="G122" s="61"/>
      <c r="H122" s="96" t="s">
        <v>565</v>
      </c>
      <c r="I122" s="89">
        <v>8</v>
      </c>
      <c r="J122" s="121"/>
      <c r="K122" s="96"/>
      <c r="L122" s="89"/>
      <c r="M122" s="121"/>
      <c r="P122" s="131"/>
      <c r="Q122" s="282" t="s">
        <v>969</v>
      </c>
    </row>
    <row r="123" spans="1:17" s="260" customFormat="1" x14ac:dyDescent="0.2">
      <c r="B123" s="261" t="s">
        <v>874</v>
      </c>
      <c r="C123" s="262">
        <v>41638</v>
      </c>
      <c r="D123" s="252" t="s">
        <v>289</v>
      </c>
      <c r="E123" s="253" t="s">
        <v>36</v>
      </c>
      <c r="F123" s="254" t="s">
        <v>1016</v>
      </c>
      <c r="G123" s="255"/>
      <c r="H123" s="253"/>
      <c r="I123" s="256"/>
      <c r="J123" s="257"/>
      <c r="K123" s="253" t="s">
        <v>77</v>
      </c>
      <c r="L123" s="256"/>
      <c r="M123" s="257"/>
      <c r="P123" s="263"/>
      <c r="Q123" s="285"/>
    </row>
    <row r="124" spans="1:17" s="75" customFormat="1" x14ac:dyDescent="0.2">
      <c r="B124" s="95" t="s">
        <v>970</v>
      </c>
      <c r="C124" s="100"/>
      <c r="D124" s="88" t="s">
        <v>287</v>
      </c>
      <c r="E124" s="96" t="s">
        <v>36</v>
      </c>
      <c r="F124" s="116" t="s">
        <v>754</v>
      </c>
      <c r="G124" s="61"/>
      <c r="H124" s="96"/>
      <c r="I124" s="89"/>
      <c r="J124" s="121"/>
      <c r="K124" s="96" t="s">
        <v>36</v>
      </c>
      <c r="L124" s="89">
        <v>18</v>
      </c>
      <c r="M124" s="121"/>
      <c r="P124" s="131"/>
      <c r="Q124" s="282" t="s">
        <v>753</v>
      </c>
    </row>
    <row r="125" spans="1:17" s="75" customFormat="1" x14ac:dyDescent="0.2">
      <c r="B125" s="95" t="s">
        <v>435</v>
      </c>
      <c r="C125" s="100"/>
      <c r="D125" s="88" t="s">
        <v>287</v>
      </c>
      <c r="E125" s="96" t="s">
        <v>36</v>
      </c>
      <c r="F125" s="116" t="s">
        <v>751</v>
      </c>
      <c r="G125" s="61"/>
      <c r="H125" s="96"/>
      <c r="I125" s="89"/>
      <c r="J125" s="121"/>
      <c r="K125" s="96" t="s">
        <v>36</v>
      </c>
      <c r="L125" s="89">
        <v>10</v>
      </c>
      <c r="M125" s="121"/>
      <c r="P125" s="131"/>
      <c r="Q125" s="282" t="s">
        <v>752</v>
      </c>
    </row>
    <row r="126" spans="1:17" s="75" customFormat="1" x14ac:dyDescent="0.2">
      <c r="B126" s="95" t="s">
        <v>436</v>
      </c>
      <c r="C126" s="100"/>
      <c r="D126" s="88" t="s">
        <v>287</v>
      </c>
      <c r="E126" s="96" t="s">
        <v>38</v>
      </c>
      <c r="F126" s="116" t="s">
        <v>748</v>
      </c>
      <c r="G126" s="61"/>
      <c r="H126" s="96" t="s">
        <v>38</v>
      </c>
      <c r="I126" s="89">
        <v>8</v>
      </c>
      <c r="J126" s="121"/>
      <c r="K126" s="96"/>
      <c r="L126" s="89"/>
      <c r="M126" s="121"/>
      <c r="P126" s="131"/>
      <c r="Q126" s="282" t="s">
        <v>750</v>
      </c>
    </row>
    <row r="127" spans="1:17" s="75" customFormat="1" x14ac:dyDescent="0.2">
      <c r="B127" s="95" t="s">
        <v>1123</v>
      </c>
      <c r="C127" s="100"/>
      <c r="D127" s="88" t="s">
        <v>287</v>
      </c>
      <c r="E127" s="96" t="s">
        <v>36</v>
      </c>
      <c r="F127" s="116" t="s">
        <v>745</v>
      </c>
      <c r="G127" s="61"/>
      <c r="H127" s="96"/>
      <c r="I127" s="89"/>
      <c r="J127" s="121"/>
      <c r="K127" s="96" t="s">
        <v>36</v>
      </c>
      <c r="L127" s="89">
        <v>2</v>
      </c>
      <c r="M127" s="121"/>
      <c r="P127" s="131"/>
      <c r="Q127" s="282" t="s">
        <v>746</v>
      </c>
    </row>
    <row r="128" spans="1:17" s="75" customFormat="1" x14ac:dyDescent="0.2">
      <c r="B128" s="95" t="s">
        <v>747</v>
      </c>
      <c r="C128" s="100"/>
      <c r="D128" s="88" t="s">
        <v>287</v>
      </c>
      <c r="E128" s="96" t="s">
        <v>38</v>
      </c>
      <c r="F128" s="116" t="s">
        <v>744</v>
      </c>
      <c r="G128" s="61"/>
      <c r="H128" s="96" t="s">
        <v>38</v>
      </c>
      <c r="I128" s="89">
        <v>8</v>
      </c>
      <c r="J128" s="121"/>
      <c r="K128" s="96"/>
      <c r="L128" s="89"/>
      <c r="M128" s="121"/>
      <c r="P128" s="131"/>
      <c r="Q128" s="282" t="s">
        <v>749</v>
      </c>
    </row>
    <row r="129" spans="1:17" s="75" customFormat="1" x14ac:dyDescent="0.2">
      <c r="B129" s="95" t="s">
        <v>358</v>
      </c>
      <c r="C129" s="100"/>
      <c r="D129" s="88" t="s">
        <v>287</v>
      </c>
      <c r="E129" s="96" t="s">
        <v>38</v>
      </c>
      <c r="F129" s="116" t="s">
        <v>361</v>
      </c>
      <c r="G129" s="61"/>
      <c r="H129" s="96" t="s">
        <v>38</v>
      </c>
      <c r="I129" s="89">
        <v>4</v>
      </c>
      <c r="J129" s="121"/>
      <c r="K129" s="96"/>
      <c r="L129" s="89"/>
      <c r="M129" s="121"/>
      <c r="P129" s="131"/>
      <c r="Q129" s="282" t="s">
        <v>359</v>
      </c>
    </row>
    <row r="130" spans="1:17" s="46" customFormat="1" ht="13.5" thickBot="1" x14ac:dyDescent="0.25">
      <c r="B130" s="95" t="s">
        <v>360</v>
      </c>
      <c r="C130" s="98"/>
      <c r="D130" s="78" t="s">
        <v>259</v>
      </c>
      <c r="E130" s="79"/>
      <c r="F130" s="114" t="s">
        <v>208</v>
      </c>
      <c r="G130" s="191"/>
      <c r="H130" s="49"/>
      <c r="I130" s="50"/>
      <c r="J130" s="120"/>
      <c r="K130" s="49"/>
      <c r="L130" s="50"/>
      <c r="M130" s="120"/>
      <c r="P130" s="127"/>
      <c r="Q130" s="282"/>
    </row>
    <row r="131" spans="1:17" s="147" customFormat="1" ht="13.5" thickBot="1" x14ac:dyDescent="0.25">
      <c r="A131" s="141" t="s">
        <v>877</v>
      </c>
      <c r="B131" s="142" t="s">
        <v>165</v>
      </c>
      <c r="C131" s="143"/>
      <c r="D131" s="144" t="s">
        <v>289</v>
      </c>
      <c r="E131" s="145"/>
      <c r="F131" s="146" t="s">
        <v>48</v>
      </c>
      <c r="H131" s="145"/>
      <c r="I131" s="169">
        <f>SUM(I132:I137)</f>
        <v>0</v>
      </c>
      <c r="J131" s="169">
        <f>SUM(J132:J137)</f>
        <v>0</v>
      </c>
      <c r="K131" s="145"/>
      <c r="L131" s="169">
        <f>SUM(L132:L137)</f>
        <v>0</v>
      </c>
      <c r="M131" s="169">
        <f>SUM(M132:M137)</f>
        <v>0</v>
      </c>
      <c r="P131" s="148"/>
      <c r="Q131" s="279" t="s">
        <v>655</v>
      </c>
    </row>
    <row r="132" spans="1:17" s="46" customFormat="1" x14ac:dyDescent="0.2">
      <c r="B132" s="95" t="s">
        <v>172</v>
      </c>
      <c r="C132" s="100"/>
      <c r="D132" s="207" t="s">
        <v>289</v>
      </c>
      <c r="E132" s="208" t="s">
        <v>36</v>
      </c>
      <c r="F132" s="209" t="s">
        <v>170</v>
      </c>
      <c r="G132" s="210"/>
      <c r="H132" s="208"/>
      <c r="I132" s="211"/>
      <c r="J132" s="212"/>
      <c r="K132" s="208" t="s">
        <v>47</v>
      </c>
      <c r="L132" s="211"/>
      <c r="M132" s="212"/>
      <c r="P132" s="128"/>
      <c r="Q132" s="280"/>
    </row>
    <row r="133" spans="1:17" s="46" customFormat="1" x14ac:dyDescent="0.2">
      <c r="B133" s="47" t="s">
        <v>173</v>
      </c>
      <c r="C133" s="98"/>
      <c r="D133" s="207" t="s">
        <v>289</v>
      </c>
      <c r="E133" s="208" t="s">
        <v>36</v>
      </c>
      <c r="F133" s="209" t="s">
        <v>171</v>
      </c>
      <c r="G133" s="210"/>
      <c r="H133" s="208"/>
      <c r="I133" s="211"/>
      <c r="J133" s="212"/>
      <c r="K133" s="208" t="s">
        <v>47</v>
      </c>
      <c r="L133" s="211"/>
      <c r="M133" s="212"/>
      <c r="P133" s="127"/>
      <c r="Q133" s="280"/>
    </row>
    <row r="134" spans="1:17" s="46" customFormat="1" x14ac:dyDescent="0.2">
      <c r="B134" s="47" t="s">
        <v>175</v>
      </c>
      <c r="C134" s="98"/>
      <c r="D134" s="207" t="s">
        <v>289</v>
      </c>
      <c r="E134" s="208" t="s">
        <v>36</v>
      </c>
      <c r="F134" s="209" t="s">
        <v>174</v>
      </c>
      <c r="G134" s="210"/>
      <c r="H134" s="208"/>
      <c r="I134" s="211"/>
      <c r="J134" s="212"/>
      <c r="K134" s="208" t="s">
        <v>47</v>
      </c>
      <c r="L134" s="211"/>
      <c r="M134" s="212"/>
      <c r="P134" s="127"/>
      <c r="Q134" s="280"/>
    </row>
    <row r="135" spans="1:17" s="46" customFormat="1" x14ac:dyDescent="0.2">
      <c r="B135" s="47" t="s">
        <v>176</v>
      </c>
      <c r="C135" s="98"/>
      <c r="D135" s="207" t="s">
        <v>289</v>
      </c>
      <c r="E135" s="208" t="s">
        <v>36</v>
      </c>
      <c r="F135" s="209" t="s">
        <v>273</v>
      </c>
      <c r="G135" s="210"/>
      <c r="H135" s="208"/>
      <c r="I135" s="211"/>
      <c r="J135" s="212"/>
      <c r="K135" s="208" t="s">
        <v>47</v>
      </c>
      <c r="L135" s="211"/>
      <c r="M135" s="212"/>
      <c r="P135" s="127"/>
      <c r="Q135" s="280" t="s">
        <v>177</v>
      </c>
    </row>
    <row r="136" spans="1:17" s="46" customFormat="1" x14ac:dyDescent="0.2">
      <c r="B136" s="47" t="s">
        <v>229</v>
      </c>
      <c r="C136" s="98"/>
      <c r="D136" s="207" t="s">
        <v>289</v>
      </c>
      <c r="E136" s="208" t="s">
        <v>38</v>
      </c>
      <c r="F136" s="209" t="s">
        <v>678</v>
      </c>
      <c r="G136" s="221"/>
      <c r="H136" s="208" t="s">
        <v>565</v>
      </c>
      <c r="I136" s="211"/>
      <c r="J136" s="212"/>
      <c r="K136" s="208"/>
      <c r="L136" s="211"/>
      <c r="M136" s="212"/>
      <c r="P136" s="127"/>
      <c r="Q136" s="280"/>
    </row>
    <row r="137" spans="1:17" s="46" customFormat="1" ht="13.5" thickBot="1" x14ac:dyDescent="0.25">
      <c r="B137" s="47" t="s">
        <v>230</v>
      </c>
      <c r="C137" s="98"/>
      <c r="D137" s="78" t="s">
        <v>259</v>
      </c>
      <c r="E137" s="79"/>
      <c r="F137" s="114" t="s">
        <v>208</v>
      </c>
      <c r="G137" s="191"/>
      <c r="H137" s="49"/>
      <c r="I137" s="50"/>
      <c r="J137" s="120"/>
      <c r="K137" s="49"/>
      <c r="L137" s="50"/>
      <c r="M137" s="120"/>
      <c r="P137" s="127"/>
      <c r="Q137" s="280"/>
    </row>
    <row r="138" spans="1:17" s="147" customFormat="1" ht="13.5" thickBot="1" x14ac:dyDescent="0.25">
      <c r="A138" s="141" t="s">
        <v>877</v>
      </c>
      <c r="B138" s="142" t="s">
        <v>166</v>
      </c>
      <c r="C138" s="143"/>
      <c r="D138" s="144" t="s">
        <v>287</v>
      </c>
      <c r="E138" s="145"/>
      <c r="F138" s="146" t="s">
        <v>49</v>
      </c>
      <c r="H138" s="145"/>
      <c r="I138" s="169">
        <f>SUM(I139:I141)</f>
        <v>0</v>
      </c>
      <c r="J138" s="169">
        <f>SUM(J139:J141)</f>
        <v>0</v>
      </c>
      <c r="K138" s="145"/>
      <c r="L138" s="169">
        <f>SUM(L139:L141)</f>
        <v>0</v>
      </c>
      <c r="M138" s="169">
        <f>SUM(M139:M141)</f>
        <v>0</v>
      </c>
      <c r="P138" s="148"/>
      <c r="Q138" s="279" t="s">
        <v>660</v>
      </c>
    </row>
    <row r="139" spans="1:17" s="46" customFormat="1" x14ac:dyDescent="0.2">
      <c r="B139" s="47" t="s">
        <v>178</v>
      </c>
      <c r="C139" s="98"/>
      <c r="D139" s="207" t="s">
        <v>289</v>
      </c>
      <c r="E139" s="208" t="s">
        <v>36</v>
      </c>
      <c r="F139" s="209" t="s">
        <v>274</v>
      </c>
      <c r="G139" s="210"/>
      <c r="H139" s="208" t="s">
        <v>565</v>
      </c>
      <c r="I139" s="211"/>
      <c r="J139" s="212"/>
      <c r="K139" s="208"/>
      <c r="L139" s="211"/>
      <c r="M139" s="212"/>
      <c r="P139" s="127"/>
      <c r="Q139" s="282" t="s">
        <v>656</v>
      </c>
    </row>
    <row r="140" spans="1:17" s="46" customFormat="1" x14ac:dyDescent="0.2">
      <c r="B140" s="47" t="s">
        <v>201</v>
      </c>
      <c r="C140" s="98"/>
      <c r="D140" s="48" t="s">
        <v>287</v>
      </c>
      <c r="E140" s="49" t="s">
        <v>36</v>
      </c>
      <c r="F140" s="113" t="s">
        <v>200</v>
      </c>
      <c r="G140" s="85"/>
      <c r="H140" s="49" t="s">
        <v>36</v>
      </c>
      <c r="I140" s="233">
        <v>0</v>
      </c>
      <c r="J140" s="120"/>
      <c r="K140" s="49"/>
      <c r="L140" s="50"/>
      <c r="M140" s="120"/>
      <c r="P140" s="127"/>
      <c r="Q140" s="282" t="s">
        <v>621</v>
      </c>
    </row>
    <row r="141" spans="1:17" s="46" customFormat="1" ht="13.5" thickBot="1" x14ac:dyDescent="0.25">
      <c r="B141" s="47" t="s">
        <v>231</v>
      </c>
      <c r="C141" s="98"/>
      <c r="D141" s="78" t="s">
        <v>259</v>
      </c>
      <c r="E141" s="79"/>
      <c r="F141" s="114" t="s">
        <v>208</v>
      </c>
      <c r="G141" s="191"/>
      <c r="H141" s="49"/>
      <c r="I141" s="50"/>
      <c r="J141" s="120"/>
      <c r="K141" s="49"/>
      <c r="L141" s="50"/>
      <c r="M141" s="120"/>
      <c r="P141" s="127"/>
      <c r="Q141" s="282"/>
    </row>
    <row r="142" spans="1:17" s="147" customFormat="1" ht="13.5" thickBot="1" x14ac:dyDescent="0.25">
      <c r="A142" s="141" t="s">
        <v>877</v>
      </c>
      <c r="B142" s="142" t="s">
        <v>167</v>
      </c>
      <c r="C142" s="143"/>
      <c r="D142" s="144" t="s">
        <v>287</v>
      </c>
      <c r="E142" s="145"/>
      <c r="F142" s="146" t="s">
        <v>50</v>
      </c>
      <c r="H142" s="145"/>
      <c r="I142" s="169">
        <f>SUM(I143:I148)</f>
        <v>10</v>
      </c>
      <c r="J142" s="169">
        <f>SUM(J143:J148)</f>
        <v>0</v>
      </c>
      <c r="K142" s="145"/>
      <c r="L142" s="169">
        <f>SUM(L143:L148)</f>
        <v>3</v>
      </c>
      <c r="M142" s="169">
        <f>SUM(M143:M148)</f>
        <v>0</v>
      </c>
      <c r="P142" s="148"/>
      <c r="Q142" s="279" t="s">
        <v>657</v>
      </c>
    </row>
    <row r="143" spans="1:17" s="46" customFormat="1" x14ac:dyDescent="0.2">
      <c r="B143" s="47" t="s">
        <v>181</v>
      </c>
      <c r="C143" s="98"/>
      <c r="D143" s="207" t="s">
        <v>289</v>
      </c>
      <c r="E143" s="208" t="s">
        <v>36</v>
      </c>
      <c r="F143" s="209" t="s">
        <v>179</v>
      </c>
      <c r="G143" s="210"/>
      <c r="H143" s="208"/>
      <c r="I143" s="211"/>
      <c r="J143" s="212"/>
      <c r="K143" s="208" t="s">
        <v>47</v>
      </c>
      <c r="L143" s="211"/>
      <c r="M143" s="212"/>
      <c r="P143" s="127"/>
      <c r="Q143" s="282"/>
    </row>
    <row r="144" spans="1:17" s="46" customFormat="1" x14ac:dyDescent="0.2">
      <c r="B144" s="47" t="s">
        <v>182</v>
      </c>
      <c r="C144" s="98"/>
      <c r="D144" s="207" t="s">
        <v>289</v>
      </c>
      <c r="E144" s="208" t="s">
        <v>36</v>
      </c>
      <c r="F144" s="209" t="s">
        <v>180</v>
      </c>
      <c r="G144" s="210"/>
      <c r="H144" s="208"/>
      <c r="I144" s="211"/>
      <c r="J144" s="212"/>
      <c r="K144" s="208" t="s">
        <v>47</v>
      </c>
      <c r="L144" s="211"/>
      <c r="M144" s="212"/>
      <c r="P144" s="127"/>
      <c r="Q144" s="282"/>
    </row>
    <row r="145" spans="1:17" s="46" customFormat="1" x14ac:dyDescent="0.2">
      <c r="B145" s="47" t="s">
        <v>232</v>
      </c>
      <c r="C145" s="98"/>
      <c r="D145" s="48">
        <v>1</v>
      </c>
      <c r="E145" s="49" t="s">
        <v>36</v>
      </c>
      <c r="F145" s="113" t="s">
        <v>679</v>
      </c>
      <c r="G145" s="85"/>
      <c r="H145" s="49" t="s">
        <v>36</v>
      </c>
      <c r="I145" s="50">
        <v>5</v>
      </c>
      <c r="J145" s="120"/>
      <c r="K145" s="49"/>
      <c r="L145" s="50"/>
      <c r="M145" s="120"/>
      <c r="P145" s="127"/>
      <c r="Q145" s="282" t="s">
        <v>681</v>
      </c>
    </row>
    <row r="146" spans="1:17" s="46" customFormat="1" x14ac:dyDescent="0.2">
      <c r="B146" s="47" t="s">
        <v>233</v>
      </c>
      <c r="C146" s="98"/>
      <c r="D146" s="48">
        <v>1</v>
      </c>
      <c r="E146" s="49" t="s">
        <v>36</v>
      </c>
      <c r="F146" s="113" t="s">
        <v>680</v>
      </c>
      <c r="G146" s="85"/>
      <c r="H146" s="49" t="s">
        <v>36</v>
      </c>
      <c r="I146" s="50">
        <v>5</v>
      </c>
      <c r="J146" s="120"/>
      <c r="K146" s="49"/>
      <c r="L146" s="50"/>
      <c r="M146" s="120"/>
      <c r="P146" s="127"/>
      <c r="Q146" s="282"/>
    </row>
    <row r="147" spans="1:17" s="75" customFormat="1" x14ac:dyDescent="0.2">
      <c r="B147" s="47" t="s">
        <v>234</v>
      </c>
      <c r="C147" s="100"/>
      <c r="D147" s="88" t="s">
        <v>288</v>
      </c>
      <c r="E147" s="96" t="s">
        <v>36</v>
      </c>
      <c r="F147" s="116" t="s">
        <v>682</v>
      </c>
      <c r="G147" s="193"/>
      <c r="H147" s="96"/>
      <c r="I147" s="89"/>
      <c r="J147" s="121"/>
      <c r="K147" s="96" t="s">
        <v>47</v>
      </c>
      <c r="L147" s="89">
        <v>3</v>
      </c>
      <c r="M147" s="121"/>
      <c r="P147" s="131"/>
      <c r="Q147" s="282"/>
    </row>
    <row r="148" spans="1:17" s="46" customFormat="1" ht="13.5" thickBot="1" x14ac:dyDescent="0.25">
      <c r="B148" s="47" t="s">
        <v>235</v>
      </c>
      <c r="C148" s="98"/>
      <c r="D148" s="78" t="s">
        <v>259</v>
      </c>
      <c r="E148" s="79"/>
      <c r="F148" s="114" t="s">
        <v>208</v>
      </c>
      <c r="G148" s="191"/>
      <c r="H148" s="49"/>
      <c r="I148" s="50"/>
      <c r="J148" s="120"/>
      <c r="K148" s="49"/>
      <c r="L148" s="50"/>
      <c r="M148" s="120"/>
      <c r="P148" s="127"/>
      <c r="Q148" s="282"/>
    </row>
    <row r="149" spans="1:17" s="147" customFormat="1" ht="13.5" thickBot="1" x14ac:dyDescent="0.25">
      <c r="A149" s="141" t="s">
        <v>877</v>
      </c>
      <c r="B149" s="142" t="s">
        <v>168</v>
      </c>
      <c r="C149" s="143"/>
      <c r="D149" s="144" t="s">
        <v>287</v>
      </c>
      <c r="E149" s="145"/>
      <c r="F149" s="146" t="s">
        <v>51</v>
      </c>
      <c r="H149" s="145"/>
      <c r="I149" s="169">
        <f>SUM(I150:I152)</f>
        <v>8</v>
      </c>
      <c r="J149" s="169">
        <f>SUM(J150:J152)</f>
        <v>0</v>
      </c>
      <c r="K149" s="145"/>
      <c r="L149" s="169">
        <f>SUM(L150:L152)</f>
        <v>0</v>
      </c>
      <c r="M149" s="169">
        <f>SUM(M150:M152)</f>
        <v>0</v>
      </c>
      <c r="P149" s="148"/>
      <c r="Q149" s="279" t="s">
        <v>363</v>
      </c>
    </row>
    <row r="150" spans="1:17" s="75" customFormat="1" x14ac:dyDescent="0.2">
      <c r="B150" s="95" t="s">
        <v>236</v>
      </c>
      <c r="C150" s="100"/>
      <c r="D150" s="88" t="s">
        <v>287</v>
      </c>
      <c r="E150" s="96"/>
      <c r="F150" s="116" t="s">
        <v>364</v>
      </c>
      <c r="G150" s="61"/>
      <c r="H150" s="96" t="s">
        <v>36</v>
      </c>
      <c r="I150" s="89">
        <v>8</v>
      </c>
      <c r="J150" s="121"/>
      <c r="K150" s="96"/>
      <c r="L150" s="89"/>
      <c r="M150" s="121"/>
      <c r="P150" s="131"/>
      <c r="Q150" s="282" t="s">
        <v>365</v>
      </c>
    </row>
    <row r="151" spans="1:17" s="46" customFormat="1" x14ac:dyDescent="0.2">
      <c r="B151" s="47" t="s">
        <v>237</v>
      </c>
      <c r="C151" s="98"/>
      <c r="D151" s="78" t="s">
        <v>259</v>
      </c>
      <c r="E151" s="79"/>
      <c r="F151" s="114" t="s">
        <v>208</v>
      </c>
      <c r="G151" s="191"/>
      <c r="H151" s="49"/>
      <c r="I151" s="50"/>
      <c r="J151" s="120"/>
      <c r="K151" s="49"/>
      <c r="L151" s="50"/>
      <c r="M151" s="120"/>
      <c r="P151" s="127"/>
      <c r="Q151" s="282"/>
    </row>
    <row r="152" spans="1:17" s="46" customFormat="1" ht="13.5" thickBot="1" x14ac:dyDescent="0.25">
      <c r="B152" s="47" t="s">
        <v>238</v>
      </c>
      <c r="C152" s="98"/>
      <c r="D152" s="78" t="s">
        <v>259</v>
      </c>
      <c r="E152" s="79"/>
      <c r="F152" s="114" t="s">
        <v>208</v>
      </c>
      <c r="G152" s="191"/>
      <c r="H152" s="49"/>
      <c r="I152" s="50"/>
      <c r="J152" s="120"/>
      <c r="K152" s="49"/>
      <c r="L152" s="50"/>
      <c r="M152" s="120"/>
      <c r="P152" s="127"/>
      <c r="Q152" s="282"/>
    </row>
    <row r="153" spans="1:17" s="147" customFormat="1" ht="13.5" thickBot="1" x14ac:dyDescent="0.25">
      <c r="A153" s="236" t="s">
        <v>877</v>
      </c>
      <c r="B153" s="142" t="s">
        <v>169</v>
      </c>
      <c r="C153" s="143"/>
      <c r="D153" s="144" t="s">
        <v>257</v>
      </c>
      <c r="E153" s="145"/>
      <c r="F153" s="146" t="s">
        <v>52</v>
      </c>
      <c r="H153" s="145"/>
      <c r="I153" s="169">
        <f>SUM(I154:I160)</f>
        <v>0</v>
      </c>
      <c r="J153" s="169">
        <f>SUM(J154:J160)</f>
        <v>0</v>
      </c>
      <c r="K153" s="145"/>
      <c r="L153" s="169">
        <f>SUM(L154:L160)</f>
        <v>32</v>
      </c>
      <c r="M153" s="169">
        <f>SUM(M154:M160)</f>
        <v>0</v>
      </c>
      <c r="P153" s="148"/>
      <c r="Q153" s="279" t="s">
        <v>658</v>
      </c>
    </row>
    <row r="154" spans="1:17" s="46" customFormat="1" x14ac:dyDescent="0.2">
      <c r="B154" s="47" t="s">
        <v>190</v>
      </c>
      <c r="C154" s="98"/>
      <c r="D154" s="48">
        <v>1</v>
      </c>
      <c r="E154" s="49" t="s">
        <v>36</v>
      </c>
      <c r="F154" s="113" t="s">
        <v>189</v>
      </c>
      <c r="G154" s="85"/>
      <c r="H154" s="49"/>
      <c r="I154" s="50"/>
      <c r="J154" s="120"/>
      <c r="K154" s="49" t="s">
        <v>36</v>
      </c>
      <c r="L154" s="50">
        <v>32</v>
      </c>
      <c r="M154" s="120"/>
      <c r="P154" s="127"/>
      <c r="Q154" s="282"/>
    </row>
    <row r="155" spans="1:17" s="75" customFormat="1" x14ac:dyDescent="0.2">
      <c r="B155" s="95" t="s">
        <v>239</v>
      </c>
      <c r="C155" s="100"/>
      <c r="D155" s="234" t="s">
        <v>287</v>
      </c>
      <c r="E155" s="96" t="s">
        <v>38</v>
      </c>
      <c r="F155" s="116" t="s">
        <v>366</v>
      </c>
      <c r="G155" s="193"/>
      <c r="H155" s="96"/>
      <c r="I155" s="89"/>
      <c r="J155" s="121"/>
      <c r="K155" s="96"/>
      <c r="L155" s="89"/>
      <c r="M155" s="121"/>
      <c r="P155" s="131"/>
      <c r="Q155" s="282" t="s">
        <v>367</v>
      </c>
    </row>
    <row r="156" spans="1:17" s="75" customFormat="1" x14ac:dyDescent="0.2">
      <c r="B156" s="47" t="s">
        <v>240</v>
      </c>
      <c r="C156" s="100"/>
      <c r="D156" s="234" t="s">
        <v>287</v>
      </c>
      <c r="E156" s="96" t="s">
        <v>38</v>
      </c>
      <c r="F156" s="116" t="s">
        <v>368</v>
      </c>
      <c r="G156" s="193"/>
      <c r="H156" s="96"/>
      <c r="I156" s="89"/>
      <c r="J156" s="121"/>
      <c r="K156" s="96"/>
      <c r="L156" s="89"/>
      <c r="M156" s="121"/>
      <c r="P156" s="131"/>
      <c r="Q156" s="282" t="s">
        <v>369</v>
      </c>
    </row>
    <row r="157" spans="1:17" s="75" customFormat="1" x14ac:dyDescent="0.2">
      <c r="B157" s="95" t="s">
        <v>241</v>
      </c>
      <c r="C157" s="100"/>
      <c r="D157" s="234" t="s">
        <v>287</v>
      </c>
      <c r="E157" s="96"/>
      <c r="F157" s="116" t="s">
        <v>370</v>
      </c>
      <c r="G157" s="193"/>
      <c r="H157" s="96"/>
      <c r="I157" s="89"/>
      <c r="J157" s="121"/>
      <c r="K157" s="96"/>
      <c r="L157" s="89"/>
      <c r="M157" s="121"/>
      <c r="P157" s="131"/>
      <c r="Q157" s="282" t="s">
        <v>371</v>
      </c>
    </row>
    <row r="158" spans="1:17" s="75" customFormat="1" x14ac:dyDescent="0.2">
      <c r="B158" s="95" t="s">
        <v>372</v>
      </c>
      <c r="C158" s="100"/>
      <c r="D158" s="234" t="s">
        <v>257</v>
      </c>
      <c r="E158" s="96" t="s">
        <v>38</v>
      </c>
      <c r="F158" s="116" t="s">
        <v>683</v>
      </c>
      <c r="G158" s="193"/>
      <c r="H158" s="96"/>
      <c r="I158" s="89"/>
      <c r="J158" s="121"/>
      <c r="K158" s="96"/>
      <c r="L158" s="89"/>
      <c r="M158" s="121"/>
      <c r="P158" s="131"/>
      <c r="Q158" s="282"/>
    </row>
    <row r="159" spans="1:17" s="75" customFormat="1" x14ac:dyDescent="0.2">
      <c r="B159" s="47" t="s">
        <v>373</v>
      </c>
      <c r="C159" s="100"/>
      <c r="D159" s="234" t="s">
        <v>257</v>
      </c>
      <c r="E159" s="96" t="s">
        <v>38</v>
      </c>
      <c r="F159" s="116" t="s">
        <v>684</v>
      </c>
      <c r="G159" s="193"/>
      <c r="H159" s="96"/>
      <c r="I159" s="89"/>
      <c r="J159" s="121"/>
      <c r="K159" s="96"/>
      <c r="L159" s="89"/>
      <c r="M159" s="121"/>
      <c r="P159" s="131"/>
      <c r="Q159" s="286" t="s">
        <v>685</v>
      </c>
    </row>
    <row r="160" spans="1:17" s="46" customFormat="1" ht="13.5" thickBot="1" x14ac:dyDescent="0.25">
      <c r="B160" s="95" t="s">
        <v>374</v>
      </c>
      <c r="C160" s="98"/>
      <c r="D160" s="78" t="s">
        <v>259</v>
      </c>
      <c r="E160" s="79"/>
      <c r="F160" s="114" t="s">
        <v>208</v>
      </c>
      <c r="G160" s="191"/>
      <c r="H160" s="49"/>
      <c r="I160" s="50"/>
      <c r="J160" s="120"/>
      <c r="K160" s="49"/>
      <c r="L160" s="50"/>
      <c r="M160" s="120"/>
      <c r="P160" s="127"/>
      <c r="Q160" s="282"/>
    </row>
    <row r="161" spans="1:17" s="147" customFormat="1" ht="13.5" thickBot="1" x14ac:dyDescent="0.25">
      <c r="A161" s="141" t="s">
        <v>877</v>
      </c>
      <c r="B161" s="142" t="s">
        <v>185</v>
      </c>
      <c r="C161" s="143"/>
      <c r="D161" s="144" t="s">
        <v>287</v>
      </c>
      <c r="E161" s="145"/>
      <c r="F161" s="146" t="s">
        <v>186</v>
      </c>
      <c r="H161" s="145"/>
      <c r="I161" s="169">
        <f>SUM(I162:I164)</f>
        <v>1</v>
      </c>
      <c r="J161" s="169">
        <f>SUM(J162:J164)</f>
        <v>0</v>
      </c>
      <c r="K161" s="145"/>
      <c r="L161" s="169">
        <f>SUM(L162:L164)</f>
        <v>4</v>
      </c>
      <c r="M161" s="169">
        <f>SUM(M162:M164)</f>
        <v>0</v>
      </c>
      <c r="P161" s="148"/>
      <c r="Q161" s="279" t="s">
        <v>659</v>
      </c>
    </row>
    <row r="162" spans="1:17" s="46" customFormat="1" x14ac:dyDescent="0.2">
      <c r="B162" s="47" t="s">
        <v>188</v>
      </c>
      <c r="C162" s="98"/>
      <c r="D162" s="48">
        <v>1</v>
      </c>
      <c r="E162" s="49" t="s">
        <v>36</v>
      </c>
      <c r="F162" s="113" t="s">
        <v>680</v>
      </c>
      <c r="G162" s="85"/>
      <c r="H162" s="49" t="s">
        <v>36</v>
      </c>
      <c r="I162" s="50">
        <v>1</v>
      </c>
      <c r="J162" s="120"/>
      <c r="K162" s="49"/>
      <c r="L162" s="50"/>
      <c r="M162" s="120"/>
      <c r="P162" s="127"/>
      <c r="Q162" s="282" t="s">
        <v>686</v>
      </c>
    </row>
    <row r="163" spans="1:17" s="46" customFormat="1" x14ac:dyDescent="0.2">
      <c r="B163" s="47" t="s">
        <v>187</v>
      </c>
      <c r="C163" s="98"/>
      <c r="D163" s="48">
        <v>1</v>
      </c>
      <c r="E163" s="49" t="s">
        <v>36</v>
      </c>
      <c r="F163" s="113" t="s">
        <v>179</v>
      </c>
      <c r="G163" s="85"/>
      <c r="H163" s="49"/>
      <c r="I163" s="50"/>
      <c r="J163" s="120"/>
      <c r="K163" s="49" t="s">
        <v>36</v>
      </c>
      <c r="L163" s="89">
        <v>4</v>
      </c>
      <c r="M163" s="120"/>
      <c r="P163" s="127"/>
      <c r="Q163" s="282"/>
    </row>
    <row r="164" spans="1:17" s="46" customFormat="1" ht="13.5" thickBot="1" x14ac:dyDescent="0.25">
      <c r="B164" s="47" t="s">
        <v>242</v>
      </c>
      <c r="C164" s="98"/>
      <c r="D164" s="78" t="s">
        <v>259</v>
      </c>
      <c r="E164" s="79"/>
      <c r="F164" s="114" t="s">
        <v>208</v>
      </c>
      <c r="G164" s="191"/>
      <c r="H164" s="49"/>
      <c r="I164" s="50"/>
      <c r="J164" s="120"/>
      <c r="K164" s="49"/>
      <c r="L164" s="89"/>
      <c r="M164" s="120"/>
      <c r="P164" s="127"/>
      <c r="Q164" s="282"/>
    </row>
    <row r="165" spans="1:17" s="147" customFormat="1" ht="13.5" thickBot="1" x14ac:dyDescent="0.25">
      <c r="A165" s="141" t="s">
        <v>195</v>
      </c>
      <c r="B165" s="142" t="s">
        <v>193</v>
      </c>
      <c r="C165" s="143"/>
      <c r="D165" s="144" t="s">
        <v>289</v>
      </c>
      <c r="E165" s="145"/>
      <c r="F165" s="146" t="s">
        <v>194</v>
      </c>
      <c r="H165" s="145"/>
      <c r="I165" s="169">
        <f>SUM(I166:I167)</f>
        <v>0</v>
      </c>
      <c r="J165" s="169">
        <f>SUM(J166:J167)</f>
        <v>0</v>
      </c>
      <c r="K165" s="145"/>
      <c r="L165" s="169">
        <f>SUM(L166:L167)</f>
        <v>0</v>
      </c>
      <c r="M165" s="169">
        <f>SUM(M166:M167)</f>
        <v>0</v>
      </c>
      <c r="P165" s="148"/>
      <c r="Q165" s="279" t="s">
        <v>661</v>
      </c>
    </row>
    <row r="166" spans="1:17" s="46" customFormat="1" x14ac:dyDescent="0.2">
      <c r="B166" s="47" t="s">
        <v>196</v>
      </c>
      <c r="C166" s="98"/>
      <c r="D166" s="207" t="s">
        <v>289</v>
      </c>
      <c r="E166" s="208" t="s">
        <v>38</v>
      </c>
      <c r="F166" s="209" t="s">
        <v>276</v>
      </c>
      <c r="G166" s="210"/>
      <c r="H166" s="208" t="s">
        <v>565</v>
      </c>
      <c r="I166" s="211"/>
      <c r="J166" s="212"/>
      <c r="K166" s="208"/>
      <c r="L166" s="211"/>
      <c r="M166" s="212"/>
      <c r="P166" s="127"/>
      <c r="Q166" s="282" t="s">
        <v>275</v>
      </c>
    </row>
    <row r="167" spans="1:17" s="46" customFormat="1" ht="13.5" thickBot="1" x14ac:dyDescent="0.25">
      <c r="B167" s="47" t="s">
        <v>197</v>
      </c>
      <c r="C167" s="98"/>
      <c r="D167" s="78" t="s">
        <v>259</v>
      </c>
      <c r="E167" s="79"/>
      <c r="F167" s="114" t="s">
        <v>208</v>
      </c>
      <c r="G167" s="191"/>
      <c r="H167" s="49"/>
      <c r="I167" s="50"/>
      <c r="J167" s="120"/>
      <c r="K167" s="49"/>
      <c r="L167" s="50"/>
      <c r="M167" s="120"/>
      <c r="P167" s="127"/>
      <c r="Q167" s="282"/>
    </row>
    <row r="168" spans="1:17" s="155" customFormat="1" ht="13.5" thickBot="1" x14ac:dyDescent="0.25">
      <c r="A168" s="237" t="s">
        <v>876</v>
      </c>
      <c r="B168" s="150" t="s">
        <v>243</v>
      </c>
      <c r="C168" s="151"/>
      <c r="D168" s="152">
        <v>0</v>
      </c>
      <c r="E168" s="153"/>
      <c r="F168" s="171" t="s">
        <v>1101</v>
      </c>
      <c r="G168" s="192"/>
      <c r="H168" s="153"/>
      <c r="I168" s="169">
        <f>SUM(I169:I171)</f>
        <v>0</v>
      </c>
      <c r="J168" s="169">
        <f>SUM(J169:J171)</f>
        <v>0</v>
      </c>
      <c r="K168" s="153"/>
      <c r="L168" s="169">
        <f>SUM(L169:L171)</f>
        <v>0</v>
      </c>
      <c r="M168" s="169">
        <f>SUM(M169:M171)</f>
        <v>0</v>
      </c>
      <c r="P168" s="156"/>
      <c r="Q168" s="281" t="s">
        <v>662</v>
      </c>
    </row>
    <row r="169" spans="1:17" s="46" customFormat="1" x14ac:dyDescent="0.2">
      <c r="B169" s="47" t="s">
        <v>244</v>
      </c>
      <c r="C169" s="98"/>
      <c r="D169" s="78" t="s">
        <v>259</v>
      </c>
      <c r="E169" s="79"/>
      <c r="F169" s="114" t="s">
        <v>208</v>
      </c>
      <c r="G169" s="191"/>
      <c r="H169" s="49"/>
      <c r="I169" s="50"/>
      <c r="J169" s="120"/>
      <c r="K169" s="49"/>
      <c r="L169" s="50"/>
      <c r="M169" s="120"/>
      <c r="P169" s="127"/>
      <c r="Q169" s="282"/>
    </row>
    <row r="170" spans="1:17" s="46" customFormat="1" x14ac:dyDescent="0.2">
      <c r="B170" s="77" t="s">
        <v>245</v>
      </c>
      <c r="C170" s="98"/>
      <c r="D170" s="78" t="s">
        <v>259</v>
      </c>
      <c r="E170" s="79"/>
      <c r="F170" s="114" t="s">
        <v>208</v>
      </c>
      <c r="G170" s="191"/>
      <c r="H170" s="49"/>
      <c r="I170" s="50"/>
      <c r="J170" s="120"/>
      <c r="K170" s="49"/>
      <c r="L170" s="50"/>
      <c r="M170" s="120"/>
      <c r="P170" s="127"/>
      <c r="Q170" s="282"/>
    </row>
    <row r="171" spans="1:17" s="46" customFormat="1" ht="13.5" thickBot="1" x14ac:dyDescent="0.25">
      <c r="B171" s="47" t="s">
        <v>246</v>
      </c>
      <c r="C171" s="98"/>
      <c r="D171" s="78" t="s">
        <v>259</v>
      </c>
      <c r="E171" s="79"/>
      <c r="F171" s="114" t="s">
        <v>208</v>
      </c>
      <c r="G171" s="191"/>
      <c r="H171" s="49"/>
      <c r="I171" s="50"/>
      <c r="J171" s="120"/>
      <c r="K171" s="49"/>
      <c r="L171" s="50"/>
      <c r="M171" s="120"/>
      <c r="P171" s="127"/>
      <c r="Q171" s="282"/>
    </row>
    <row r="172" spans="1:17" s="147" customFormat="1" ht="13.5" thickBot="1" x14ac:dyDescent="0.25">
      <c r="A172" s="236" t="s">
        <v>876</v>
      </c>
      <c r="B172" s="142" t="s">
        <v>247</v>
      </c>
      <c r="C172" s="143"/>
      <c r="D172" s="144">
        <v>0</v>
      </c>
      <c r="E172" s="145"/>
      <c r="F172" s="171" t="s">
        <v>1102</v>
      </c>
      <c r="G172" s="192"/>
      <c r="H172" s="145"/>
      <c r="I172" s="169">
        <f>SUM(I173:I175)</f>
        <v>0</v>
      </c>
      <c r="J172" s="169">
        <f>SUM(J173:J175)</f>
        <v>0</v>
      </c>
      <c r="K172" s="145"/>
      <c r="L172" s="169">
        <f>SUM(L173:L175)</f>
        <v>0</v>
      </c>
      <c r="M172" s="169">
        <f>SUM(M173:M175)</f>
        <v>0</v>
      </c>
      <c r="P172" s="148"/>
      <c r="Q172" s="279" t="s">
        <v>663</v>
      </c>
    </row>
    <row r="173" spans="1:17" s="46" customFormat="1" x14ac:dyDescent="0.2">
      <c r="B173" s="47" t="s">
        <v>248</v>
      </c>
      <c r="C173" s="98"/>
      <c r="D173" s="78" t="s">
        <v>259</v>
      </c>
      <c r="E173" s="79"/>
      <c r="F173" s="114" t="s">
        <v>208</v>
      </c>
      <c r="G173" s="191"/>
      <c r="H173" s="49"/>
      <c r="I173" s="50"/>
      <c r="J173" s="120"/>
      <c r="K173" s="49"/>
      <c r="L173" s="50"/>
      <c r="M173" s="120"/>
      <c r="P173" s="127"/>
      <c r="Q173" s="286"/>
    </row>
    <row r="174" spans="1:17" s="46" customFormat="1" x14ac:dyDescent="0.2">
      <c r="B174" s="84" t="s">
        <v>249</v>
      </c>
      <c r="C174" s="98"/>
      <c r="D174" s="78" t="s">
        <v>259</v>
      </c>
      <c r="E174" s="79"/>
      <c r="F174" s="114" t="s">
        <v>208</v>
      </c>
      <c r="G174" s="191"/>
      <c r="H174" s="49"/>
      <c r="I174" s="50"/>
      <c r="J174" s="120"/>
      <c r="K174" s="49"/>
      <c r="L174" s="50"/>
      <c r="M174" s="120"/>
      <c r="P174" s="127"/>
      <c r="Q174" s="282"/>
    </row>
    <row r="175" spans="1:17" s="46" customFormat="1" ht="13.5" thickBot="1" x14ac:dyDescent="0.25">
      <c r="B175" s="47" t="s">
        <v>250</v>
      </c>
      <c r="C175" s="98"/>
      <c r="D175" s="78" t="s">
        <v>259</v>
      </c>
      <c r="E175" s="79"/>
      <c r="F175" s="114" t="s">
        <v>208</v>
      </c>
      <c r="G175" s="191"/>
      <c r="H175" s="49"/>
      <c r="I175" s="50"/>
      <c r="J175" s="120"/>
      <c r="K175" s="49"/>
      <c r="L175" s="50"/>
      <c r="M175" s="120"/>
      <c r="P175" s="127"/>
      <c r="Q175" s="282"/>
    </row>
    <row r="176" spans="1:17" s="147" customFormat="1" ht="13.5" thickBot="1" x14ac:dyDescent="0.25">
      <c r="A176" s="236" t="s">
        <v>876</v>
      </c>
      <c r="B176" s="142" t="s">
        <v>251</v>
      </c>
      <c r="C176" s="143"/>
      <c r="D176" s="144">
        <v>0</v>
      </c>
      <c r="E176" s="145"/>
      <c r="F176" s="171" t="s">
        <v>20</v>
      </c>
      <c r="G176" s="192"/>
      <c r="H176" s="145"/>
      <c r="I176" s="169">
        <f>SUM(I177:I179)</f>
        <v>0</v>
      </c>
      <c r="J176" s="169">
        <f>SUM(J177:J179)</f>
        <v>0</v>
      </c>
      <c r="K176" s="145"/>
      <c r="L176" s="169">
        <f>SUM(L177:L179)</f>
        <v>0</v>
      </c>
      <c r="M176" s="169">
        <f>SUM(M177:M179)</f>
        <v>0</v>
      </c>
      <c r="P176" s="148"/>
      <c r="Q176" s="279" t="s">
        <v>664</v>
      </c>
    </row>
    <row r="177" spans="1:17" s="46" customFormat="1" x14ac:dyDescent="0.2">
      <c r="B177" s="47" t="s">
        <v>252</v>
      </c>
      <c r="C177" s="98"/>
      <c r="D177" s="78" t="s">
        <v>259</v>
      </c>
      <c r="E177" s="79"/>
      <c r="F177" s="114" t="s">
        <v>208</v>
      </c>
      <c r="G177" s="191"/>
      <c r="H177" s="49"/>
      <c r="I177" s="50"/>
      <c r="J177" s="120"/>
      <c r="K177" s="49"/>
      <c r="L177" s="50"/>
      <c r="M177" s="120"/>
      <c r="P177" s="127"/>
      <c r="Q177" s="280"/>
    </row>
    <row r="178" spans="1:17" s="46" customFormat="1" x14ac:dyDescent="0.2">
      <c r="B178" s="84" t="s">
        <v>253</v>
      </c>
      <c r="C178" s="98"/>
      <c r="D178" s="78" t="s">
        <v>259</v>
      </c>
      <c r="E178" s="79"/>
      <c r="F178" s="114" t="s">
        <v>208</v>
      </c>
      <c r="G178" s="191"/>
      <c r="H178" s="49"/>
      <c r="I178" s="50"/>
      <c r="J178" s="120"/>
      <c r="K178" s="49"/>
      <c r="L178" s="50"/>
      <c r="M178" s="120"/>
      <c r="P178" s="127"/>
      <c r="Q178" s="280"/>
    </row>
    <row r="179" spans="1:17" s="46" customFormat="1" ht="13.5" thickBot="1" x14ac:dyDescent="0.25">
      <c r="B179" s="47" t="s">
        <v>254</v>
      </c>
      <c r="C179" s="98"/>
      <c r="D179" s="78" t="s">
        <v>259</v>
      </c>
      <c r="E179" s="79"/>
      <c r="F179" s="114" t="s">
        <v>208</v>
      </c>
      <c r="G179" s="191"/>
      <c r="H179" s="49"/>
      <c r="I179" s="50"/>
      <c r="J179" s="120"/>
      <c r="K179" s="49"/>
      <c r="L179" s="50"/>
      <c r="M179" s="120"/>
      <c r="P179" s="127"/>
      <c r="Q179" s="280"/>
    </row>
    <row r="180" spans="1:17" s="155" customFormat="1" ht="13.5" thickBot="1" x14ac:dyDescent="0.25">
      <c r="A180" s="237" t="s">
        <v>295</v>
      </c>
      <c r="B180" s="150" t="s">
        <v>291</v>
      </c>
      <c r="C180" s="151"/>
      <c r="D180" s="152" t="s">
        <v>257</v>
      </c>
      <c r="E180" s="153"/>
      <c r="F180" s="171" t="s">
        <v>29</v>
      </c>
      <c r="G180" s="192"/>
      <c r="H180" s="153"/>
      <c r="I180" s="169">
        <f>SUM(I181:I183)</f>
        <v>0</v>
      </c>
      <c r="J180" s="169">
        <f>SUM(J181:J183)</f>
        <v>0</v>
      </c>
      <c r="K180" s="153"/>
      <c r="L180" s="169">
        <f>SUM(L181:L183)</f>
        <v>0</v>
      </c>
      <c r="M180" s="169">
        <f>SUM(M181:M183)</f>
        <v>0</v>
      </c>
      <c r="P180" s="156"/>
      <c r="Q180" s="281" t="s">
        <v>665</v>
      </c>
    </row>
    <row r="181" spans="1:17" s="61" customFormat="1" x14ac:dyDescent="0.2">
      <c r="B181" s="77" t="s">
        <v>292</v>
      </c>
      <c r="C181" s="103"/>
      <c r="D181" s="78" t="s">
        <v>259</v>
      </c>
      <c r="E181" s="79"/>
      <c r="F181" s="114" t="s">
        <v>208</v>
      </c>
      <c r="G181" s="191"/>
      <c r="H181" s="93"/>
      <c r="I181" s="80"/>
      <c r="J181" s="121"/>
      <c r="K181" s="93"/>
      <c r="L181" s="80"/>
      <c r="M181" s="121"/>
      <c r="P181" s="131"/>
      <c r="Q181" s="287"/>
    </row>
    <row r="182" spans="1:17" s="61" customFormat="1" x14ac:dyDescent="0.2">
      <c r="B182" s="77" t="s">
        <v>293</v>
      </c>
      <c r="C182" s="103"/>
      <c r="D182" s="78" t="s">
        <v>259</v>
      </c>
      <c r="E182" s="79"/>
      <c r="F182" s="114" t="s">
        <v>208</v>
      </c>
      <c r="G182" s="191"/>
      <c r="H182" s="93"/>
      <c r="I182" s="80"/>
      <c r="J182" s="121"/>
      <c r="K182" s="93"/>
      <c r="L182" s="80"/>
      <c r="M182" s="121"/>
      <c r="P182" s="131"/>
      <c r="Q182" s="287"/>
    </row>
    <row r="183" spans="1:17" s="61" customFormat="1" ht="13.5" thickBot="1" x14ac:dyDescent="0.25">
      <c r="B183" s="77" t="s">
        <v>294</v>
      </c>
      <c r="C183" s="103"/>
      <c r="D183" s="78" t="s">
        <v>259</v>
      </c>
      <c r="E183" s="79"/>
      <c r="F183" s="114" t="s">
        <v>208</v>
      </c>
      <c r="G183" s="191"/>
      <c r="H183" s="93"/>
      <c r="I183" s="80"/>
      <c r="J183" s="121"/>
      <c r="K183" s="93"/>
      <c r="L183" s="80"/>
      <c r="M183" s="121"/>
      <c r="P183" s="131"/>
      <c r="Q183" s="287"/>
    </row>
    <row r="184" spans="1:17" s="147" customFormat="1" ht="13.5" thickBot="1" x14ac:dyDescent="0.25">
      <c r="A184" s="236" t="s">
        <v>11</v>
      </c>
      <c r="B184" s="142" t="s">
        <v>303</v>
      </c>
      <c r="C184" s="143"/>
      <c r="D184" s="144" t="s">
        <v>257</v>
      </c>
      <c r="E184" s="145"/>
      <c r="F184" s="146" t="s">
        <v>415</v>
      </c>
      <c r="H184" s="145"/>
      <c r="I184" s="169">
        <f>SUM(I185:I188)</f>
        <v>0</v>
      </c>
      <c r="J184" s="169">
        <f>SUM(J185:J188)</f>
        <v>0</v>
      </c>
      <c r="K184" s="145"/>
      <c r="L184" s="169">
        <f>SUM(L185:L188)</f>
        <v>0</v>
      </c>
      <c r="M184" s="169">
        <f>SUM(M185:M188)</f>
        <v>0</v>
      </c>
      <c r="P184" s="148"/>
      <c r="Q184" s="288" t="s">
        <v>414</v>
      </c>
    </row>
    <row r="185" spans="1:17" s="75" customFormat="1" x14ac:dyDescent="0.2">
      <c r="B185" s="95" t="s">
        <v>304</v>
      </c>
      <c r="C185" s="100"/>
      <c r="D185" s="207" t="s">
        <v>289</v>
      </c>
      <c r="E185" s="208" t="s">
        <v>36</v>
      </c>
      <c r="F185" s="209" t="s">
        <v>586</v>
      </c>
      <c r="G185" s="221"/>
      <c r="H185" s="208"/>
      <c r="I185" s="211"/>
      <c r="J185" s="212"/>
      <c r="K185" s="208" t="s">
        <v>47</v>
      </c>
      <c r="L185" s="211"/>
      <c r="M185" s="212"/>
      <c r="P185" s="131"/>
      <c r="Q185" s="282"/>
    </row>
    <row r="186" spans="1:17" s="75" customFormat="1" x14ac:dyDescent="0.2">
      <c r="B186" s="226" t="s">
        <v>305</v>
      </c>
      <c r="C186" s="100"/>
      <c r="D186" s="207" t="s">
        <v>289</v>
      </c>
      <c r="E186" s="208" t="s">
        <v>36</v>
      </c>
      <c r="F186" s="209" t="s">
        <v>587</v>
      </c>
      <c r="G186" s="221"/>
      <c r="H186" s="208"/>
      <c r="I186" s="211"/>
      <c r="J186" s="212"/>
      <c r="K186" s="208" t="s">
        <v>47</v>
      </c>
      <c r="L186" s="211"/>
      <c r="M186" s="212"/>
      <c r="P186" s="131"/>
      <c r="Q186" s="282"/>
    </row>
    <row r="187" spans="1:17" s="75" customFormat="1" x14ac:dyDescent="0.2">
      <c r="B187" s="95" t="s">
        <v>306</v>
      </c>
      <c r="C187" s="100"/>
      <c r="D187" s="234" t="s">
        <v>257</v>
      </c>
      <c r="E187" s="227" t="s">
        <v>36</v>
      </c>
      <c r="F187" s="225" t="s">
        <v>588</v>
      </c>
      <c r="G187" s="193"/>
      <c r="H187" s="96"/>
      <c r="I187" s="89"/>
      <c r="J187" s="121"/>
      <c r="K187" s="96"/>
      <c r="L187" s="89"/>
      <c r="M187" s="121"/>
      <c r="P187" s="131"/>
      <c r="Q187" s="282" t="s">
        <v>589</v>
      </c>
    </row>
    <row r="188" spans="1:17" s="46" customFormat="1" ht="13.5" thickBot="1" x14ac:dyDescent="0.25">
      <c r="B188" s="74" t="s">
        <v>590</v>
      </c>
      <c r="C188" s="98"/>
      <c r="D188" s="78" t="s">
        <v>259</v>
      </c>
      <c r="E188" s="79"/>
      <c r="F188" s="114" t="s">
        <v>208</v>
      </c>
      <c r="G188" s="191"/>
      <c r="H188" s="49"/>
      <c r="I188" s="50"/>
      <c r="J188" s="120"/>
      <c r="K188" s="49"/>
      <c r="L188" s="50"/>
      <c r="M188" s="120"/>
      <c r="P188" s="127"/>
      <c r="Q188" s="280"/>
    </row>
    <row r="189" spans="1:17" s="155" customFormat="1" ht="13.5" thickBot="1" x14ac:dyDescent="0.25">
      <c r="A189" s="149" t="s">
        <v>295</v>
      </c>
      <c r="B189" s="155" t="s">
        <v>307</v>
      </c>
      <c r="C189" s="151"/>
      <c r="D189" s="152" t="s">
        <v>257</v>
      </c>
      <c r="E189" s="153"/>
      <c r="F189" s="154" t="s">
        <v>30</v>
      </c>
      <c r="H189" s="153"/>
      <c r="I189" s="169">
        <f>SUM(I190:I192)</f>
        <v>0</v>
      </c>
      <c r="J189" s="169">
        <f>SUM(J190:J192)</f>
        <v>0</v>
      </c>
      <c r="K189" s="153"/>
      <c r="L189" s="169">
        <f>SUM(L190:L192)</f>
        <v>0</v>
      </c>
      <c r="M189" s="169">
        <f>SUM(M190:M192)</f>
        <v>0</v>
      </c>
      <c r="P189" s="156"/>
      <c r="Q189" s="281" t="s">
        <v>31</v>
      </c>
    </row>
    <row r="190" spans="1:17" s="61" customFormat="1" x14ac:dyDescent="0.2">
      <c r="B190" s="61" t="s">
        <v>308</v>
      </c>
      <c r="C190" s="103"/>
      <c r="D190" s="78" t="s">
        <v>259</v>
      </c>
      <c r="E190" s="79"/>
      <c r="F190" s="114" t="s">
        <v>208</v>
      </c>
      <c r="G190" s="191"/>
      <c r="H190" s="93"/>
      <c r="I190" s="80"/>
      <c r="J190" s="121"/>
      <c r="K190" s="93"/>
      <c r="L190" s="80"/>
      <c r="M190" s="121"/>
      <c r="P190" s="131"/>
      <c r="Q190" s="287"/>
    </row>
    <row r="191" spans="1:17" s="61" customFormat="1" x14ac:dyDescent="0.2">
      <c r="B191" s="61" t="s">
        <v>309</v>
      </c>
      <c r="C191" s="103"/>
      <c r="D191" s="78" t="s">
        <v>259</v>
      </c>
      <c r="E191" s="79"/>
      <c r="F191" s="114" t="s">
        <v>208</v>
      </c>
      <c r="G191" s="191"/>
      <c r="H191" s="93"/>
      <c r="I191" s="80"/>
      <c r="J191" s="121"/>
      <c r="K191" s="93"/>
      <c r="L191" s="80"/>
      <c r="M191" s="121"/>
      <c r="P191" s="131"/>
      <c r="Q191" s="287"/>
    </row>
    <row r="192" spans="1:17" s="61" customFormat="1" ht="13.5" thickBot="1" x14ac:dyDescent="0.25">
      <c r="B192" s="61" t="s">
        <v>310</v>
      </c>
      <c r="C192" s="103"/>
      <c r="D192" s="78" t="s">
        <v>259</v>
      </c>
      <c r="E192" s="79"/>
      <c r="F192" s="114" t="s">
        <v>208</v>
      </c>
      <c r="G192" s="191"/>
      <c r="H192" s="93"/>
      <c r="I192" s="80"/>
      <c r="J192" s="121"/>
      <c r="K192" s="93"/>
      <c r="L192" s="80"/>
      <c r="M192" s="121"/>
      <c r="P192" s="131"/>
      <c r="Q192" s="287"/>
    </row>
    <row r="193" spans="1:17" s="155" customFormat="1" ht="13.5" thickBot="1" x14ac:dyDescent="0.25">
      <c r="A193" s="237" t="s">
        <v>295</v>
      </c>
      <c r="B193" s="155" t="s">
        <v>311</v>
      </c>
      <c r="C193" s="151"/>
      <c r="D193" s="152" t="s">
        <v>257</v>
      </c>
      <c r="E193" s="153"/>
      <c r="F193" s="171" t="s">
        <v>688</v>
      </c>
      <c r="G193" s="192"/>
      <c r="H193" s="153"/>
      <c r="I193" s="169">
        <f>SUM(I194:I200)</f>
        <v>6</v>
      </c>
      <c r="J193" s="169">
        <f>SUM(J194:J200)</f>
        <v>0</v>
      </c>
      <c r="K193" s="153"/>
      <c r="L193" s="169">
        <f>SUM(L194:L200)</f>
        <v>10</v>
      </c>
      <c r="M193" s="169">
        <f>SUM(M194:M200)</f>
        <v>0</v>
      </c>
      <c r="P193" s="156"/>
      <c r="Q193" s="281" t="s">
        <v>689</v>
      </c>
    </row>
    <row r="194" spans="1:17" s="61" customFormat="1" x14ac:dyDescent="0.2">
      <c r="B194" s="61" t="s">
        <v>312</v>
      </c>
      <c r="C194" s="103">
        <v>41638</v>
      </c>
      <c r="D194" s="207" t="s">
        <v>289</v>
      </c>
      <c r="E194" s="208" t="s">
        <v>38</v>
      </c>
      <c r="F194" s="209" t="s">
        <v>1064</v>
      </c>
      <c r="G194" s="210"/>
      <c r="H194" s="220" t="s">
        <v>39</v>
      </c>
      <c r="I194" s="229"/>
      <c r="J194" s="212"/>
      <c r="K194" s="220"/>
      <c r="L194" s="229"/>
      <c r="M194" s="212"/>
      <c r="N194" s="61" t="s">
        <v>1066</v>
      </c>
      <c r="O194" s="187">
        <v>41639</v>
      </c>
      <c r="P194" s="131"/>
      <c r="Q194" s="287"/>
    </row>
    <row r="195" spans="1:17" s="61" customFormat="1" x14ac:dyDescent="0.2">
      <c r="B195" s="61" t="s">
        <v>313</v>
      </c>
      <c r="C195" s="103">
        <v>41638</v>
      </c>
      <c r="D195" s="207" t="s">
        <v>289</v>
      </c>
      <c r="E195" s="208" t="s">
        <v>38</v>
      </c>
      <c r="F195" s="209" t="s">
        <v>1063</v>
      </c>
      <c r="G195" s="210"/>
      <c r="H195" s="220" t="s">
        <v>43</v>
      </c>
      <c r="I195" s="229"/>
      <c r="J195" s="121"/>
      <c r="K195" s="93"/>
      <c r="L195" s="80"/>
      <c r="M195" s="121"/>
      <c r="N195" s="61" t="s">
        <v>1067</v>
      </c>
      <c r="O195" s="187">
        <v>41639</v>
      </c>
      <c r="P195" s="131"/>
      <c r="Q195" s="287"/>
    </row>
    <row r="196" spans="1:17" s="61" customFormat="1" x14ac:dyDescent="0.2">
      <c r="B196" s="61" t="s">
        <v>314</v>
      </c>
      <c r="C196" s="103">
        <v>41638</v>
      </c>
      <c r="D196" s="88" t="s">
        <v>287</v>
      </c>
      <c r="E196" s="96" t="s">
        <v>36</v>
      </c>
      <c r="F196" s="116" t="s">
        <v>1004</v>
      </c>
      <c r="H196" s="93"/>
      <c r="I196" s="80"/>
      <c r="J196" s="121"/>
      <c r="K196" s="93" t="s">
        <v>36</v>
      </c>
      <c r="L196" s="80">
        <v>10</v>
      </c>
      <c r="M196" s="121"/>
      <c r="P196" s="131"/>
      <c r="Q196" s="287"/>
    </row>
    <row r="197" spans="1:17" s="61" customFormat="1" x14ac:dyDescent="0.2">
      <c r="B197" s="61" t="s">
        <v>1065</v>
      </c>
      <c r="C197" s="103">
        <v>41653</v>
      </c>
      <c r="D197" s="264" t="s">
        <v>287</v>
      </c>
      <c r="E197" s="96" t="s">
        <v>36</v>
      </c>
      <c r="F197" s="116" t="s">
        <v>591</v>
      </c>
      <c r="H197" s="93" t="s">
        <v>36</v>
      </c>
      <c r="I197" s="80">
        <v>4</v>
      </c>
      <c r="J197" s="121"/>
      <c r="K197" s="93"/>
      <c r="L197" s="80"/>
      <c r="M197" s="121"/>
      <c r="P197" s="131"/>
      <c r="Q197" s="287"/>
    </row>
    <row r="198" spans="1:17" s="61" customFormat="1" x14ac:dyDescent="0.2">
      <c r="B198" s="61" t="s">
        <v>592</v>
      </c>
      <c r="C198" s="103"/>
      <c r="D198" s="234" t="s">
        <v>257</v>
      </c>
      <c r="E198" s="96"/>
      <c r="F198" s="116" t="s">
        <v>296</v>
      </c>
      <c r="H198" s="93"/>
      <c r="I198" s="80"/>
      <c r="J198" s="121"/>
      <c r="K198" s="93"/>
      <c r="L198" s="80"/>
      <c r="M198" s="121"/>
      <c r="P198" s="131"/>
      <c r="Q198" s="287" t="s">
        <v>687</v>
      </c>
    </row>
    <row r="199" spans="1:17" s="61" customFormat="1" x14ac:dyDescent="0.2">
      <c r="C199" s="103"/>
      <c r="D199" s="264" t="s">
        <v>287</v>
      </c>
      <c r="E199" s="96" t="s">
        <v>36</v>
      </c>
      <c r="F199" s="116" t="s">
        <v>440</v>
      </c>
      <c r="H199" s="93" t="s">
        <v>36</v>
      </c>
      <c r="I199" s="80">
        <v>2</v>
      </c>
      <c r="J199" s="121"/>
      <c r="K199" s="93"/>
      <c r="L199" s="80"/>
      <c r="M199" s="121"/>
      <c r="P199" s="131"/>
      <c r="Q199" s="287"/>
    </row>
    <row r="200" spans="1:17" s="61" customFormat="1" ht="13.5" thickBot="1" x14ac:dyDescent="0.25">
      <c r="B200" s="61" t="s">
        <v>593</v>
      </c>
      <c r="C200" s="103"/>
      <c r="D200" s="78" t="s">
        <v>259</v>
      </c>
      <c r="E200" s="79"/>
      <c r="F200" s="114" t="s">
        <v>208</v>
      </c>
      <c r="G200" s="191"/>
      <c r="H200" s="93"/>
      <c r="I200" s="80"/>
      <c r="J200" s="121"/>
      <c r="K200" s="93"/>
      <c r="L200" s="80"/>
      <c r="M200" s="121"/>
      <c r="P200" s="131"/>
      <c r="Q200" s="287"/>
    </row>
    <row r="201" spans="1:17" s="155" customFormat="1" ht="13.5" thickBot="1" x14ac:dyDescent="0.25">
      <c r="A201" s="237" t="s">
        <v>295</v>
      </c>
      <c r="B201" s="155" t="s">
        <v>318</v>
      </c>
      <c r="C201" s="151"/>
      <c r="D201" s="152" t="s">
        <v>290</v>
      </c>
      <c r="E201" s="153"/>
      <c r="F201" s="171" t="s">
        <v>297</v>
      </c>
      <c r="G201" s="192"/>
      <c r="H201" s="153"/>
      <c r="I201" s="169">
        <f>SUM(I202:I204)</f>
        <v>0</v>
      </c>
      <c r="J201" s="169">
        <f>SUM(J202:J204)</f>
        <v>0</v>
      </c>
      <c r="K201" s="153"/>
      <c r="L201" s="169">
        <f>SUM(L202:L204)</f>
        <v>0</v>
      </c>
      <c r="M201" s="169">
        <f>SUM(M202:M204)</f>
        <v>0</v>
      </c>
      <c r="P201" s="156"/>
      <c r="Q201" s="281" t="s">
        <v>690</v>
      </c>
    </row>
    <row r="202" spans="1:17" s="61" customFormat="1" x14ac:dyDescent="0.2">
      <c r="B202" s="61" t="s">
        <v>315</v>
      </c>
      <c r="C202" s="103"/>
      <c r="D202" s="78" t="s">
        <v>259</v>
      </c>
      <c r="E202" s="79"/>
      <c r="F202" s="114" t="s">
        <v>208</v>
      </c>
      <c r="G202" s="191"/>
      <c r="H202" s="93"/>
      <c r="I202" s="80"/>
      <c r="J202" s="121"/>
      <c r="K202" s="93"/>
      <c r="L202" s="80"/>
      <c r="M202" s="121"/>
      <c r="P202" s="131"/>
      <c r="Q202" s="287" t="s">
        <v>594</v>
      </c>
    </row>
    <row r="203" spans="1:17" s="61" customFormat="1" x14ac:dyDescent="0.2">
      <c r="B203" s="61" t="s">
        <v>316</v>
      </c>
      <c r="C203" s="103"/>
      <c r="D203" s="78" t="s">
        <v>259</v>
      </c>
      <c r="E203" s="79"/>
      <c r="F203" s="114" t="s">
        <v>208</v>
      </c>
      <c r="G203" s="191"/>
      <c r="H203" s="93"/>
      <c r="I203" s="80"/>
      <c r="J203" s="121"/>
      <c r="K203" s="93"/>
      <c r="L203" s="80"/>
      <c r="M203" s="121"/>
      <c r="P203" s="131"/>
      <c r="Q203" s="287"/>
    </row>
    <row r="204" spans="1:17" s="61" customFormat="1" ht="13.5" thickBot="1" x14ac:dyDescent="0.25">
      <c r="B204" s="61" t="s">
        <v>317</v>
      </c>
      <c r="C204" s="103"/>
      <c r="D204" s="78" t="s">
        <v>259</v>
      </c>
      <c r="E204" s="79"/>
      <c r="F204" s="114" t="s">
        <v>208</v>
      </c>
      <c r="G204" s="191"/>
      <c r="H204" s="93"/>
      <c r="I204" s="80"/>
      <c r="J204" s="121"/>
      <c r="K204" s="93"/>
      <c r="L204" s="80"/>
      <c r="M204" s="121"/>
      <c r="P204" s="131"/>
      <c r="Q204" s="287"/>
    </row>
    <row r="205" spans="1:17" s="238" customFormat="1" ht="13.5" thickBot="1" x14ac:dyDescent="0.25">
      <c r="A205" s="237" t="s">
        <v>295</v>
      </c>
      <c r="B205" s="238" t="s">
        <v>319</v>
      </c>
      <c r="C205" s="239"/>
      <c r="D205" s="240" t="s">
        <v>257</v>
      </c>
      <c r="E205" s="241"/>
      <c r="F205" s="242" t="s">
        <v>298</v>
      </c>
      <c r="G205" s="243"/>
      <c r="H205" s="241"/>
      <c r="I205" s="244">
        <f>SUM(I206:I209)</f>
        <v>0</v>
      </c>
      <c r="J205" s="244">
        <f>SUM(J206:J209)</f>
        <v>0</v>
      </c>
      <c r="K205" s="241"/>
      <c r="L205" s="244">
        <f>SUM(L206:L209)</f>
        <v>0</v>
      </c>
      <c r="M205" s="244">
        <f>SUM(M206:M209)</f>
        <v>0</v>
      </c>
      <c r="P205" s="245"/>
      <c r="Q205" s="289" t="s">
        <v>691</v>
      </c>
    </row>
    <row r="206" spans="1:17" s="61" customFormat="1" x14ac:dyDescent="0.2">
      <c r="B206" s="61" t="s">
        <v>320</v>
      </c>
      <c r="C206" s="103"/>
      <c r="D206" s="234" t="s">
        <v>257</v>
      </c>
      <c r="E206" s="96"/>
      <c r="F206" s="116" t="s">
        <v>974</v>
      </c>
      <c r="G206" s="193"/>
      <c r="H206" s="93"/>
      <c r="I206" s="80"/>
      <c r="J206" s="121"/>
      <c r="K206" s="93"/>
      <c r="L206" s="80"/>
      <c r="M206" s="121"/>
      <c r="P206" s="131"/>
      <c r="Q206" s="287" t="s">
        <v>975</v>
      </c>
    </row>
    <row r="207" spans="1:17" s="61" customFormat="1" x14ac:dyDescent="0.2">
      <c r="B207" s="61" t="s">
        <v>321</v>
      </c>
      <c r="C207" s="103"/>
      <c r="D207" s="234" t="s">
        <v>257</v>
      </c>
      <c r="E207" s="96"/>
      <c r="F207" s="116" t="s">
        <v>976</v>
      </c>
      <c r="G207" s="193"/>
      <c r="H207" s="93"/>
      <c r="I207" s="80"/>
      <c r="J207" s="121"/>
      <c r="K207" s="93"/>
      <c r="L207" s="80"/>
      <c r="M207" s="121"/>
      <c r="P207" s="131"/>
      <c r="Q207" s="287" t="s">
        <v>977</v>
      </c>
    </row>
    <row r="208" spans="1:17" s="61" customFormat="1" x14ac:dyDescent="0.2">
      <c r="B208" s="61" t="s">
        <v>322</v>
      </c>
      <c r="C208" s="103"/>
      <c r="D208" s="234" t="s">
        <v>257</v>
      </c>
      <c r="E208" s="96"/>
      <c r="F208" s="116" t="s">
        <v>978</v>
      </c>
      <c r="G208" s="193"/>
      <c r="H208" s="93"/>
      <c r="I208" s="80"/>
      <c r="J208" s="121"/>
      <c r="K208" s="93"/>
      <c r="L208" s="80"/>
      <c r="M208" s="121"/>
      <c r="P208" s="131"/>
      <c r="Q208" s="287" t="s">
        <v>979</v>
      </c>
    </row>
    <row r="209" spans="1:17" s="61" customFormat="1" ht="13.5" thickBot="1" x14ac:dyDescent="0.25">
      <c r="B209" s="61" t="s">
        <v>980</v>
      </c>
      <c r="C209" s="103"/>
      <c r="D209" s="78" t="s">
        <v>259</v>
      </c>
      <c r="E209" s="79"/>
      <c r="F209" s="114" t="s">
        <v>208</v>
      </c>
      <c r="G209" s="191"/>
      <c r="H209" s="93"/>
      <c r="I209" s="80"/>
      <c r="J209" s="121"/>
      <c r="K209" s="93"/>
      <c r="L209" s="80"/>
      <c r="M209" s="121"/>
      <c r="P209" s="131"/>
      <c r="Q209" s="287"/>
    </row>
    <row r="210" spans="1:17" s="155" customFormat="1" ht="13.5" thickBot="1" x14ac:dyDescent="0.25">
      <c r="A210" s="149" t="s">
        <v>198</v>
      </c>
      <c r="B210" s="155" t="s">
        <v>323</v>
      </c>
      <c r="C210" s="151"/>
      <c r="D210" s="152" t="s">
        <v>287</v>
      </c>
      <c r="E210" s="153" t="s">
        <v>38</v>
      </c>
      <c r="F210" s="154" t="s">
        <v>472</v>
      </c>
      <c r="H210" s="153"/>
      <c r="I210" s="169">
        <f>SUM(I211:I224)</f>
        <v>105</v>
      </c>
      <c r="J210" s="169">
        <f>SUM(J211:J224)</f>
        <v>0</v>
      </c>
      <c r="K210" s="153"/>
      <c r="L210" s="169">
        <f>SUM(L211:L224)</f>
        <v>4</v>
      </c>
      <c r="M210" s="169">
        <f>SUM(M211:M224)</f>
        <v>0</v>
      </c>
      <c r="P210" s="156"/>
      <c r="Q210" s="281"/>
    </row>
    <row r="211" spans="1:17" s="85" customFormat="1" x14ac:dyDescent="0.2">
      <c r="B211" s="84" t="s">
        <v>324</v>
      </c>
      <c r="C211" s="104"/>
      <c r="D211" s="58">
        <v>1</v>
      </c>
      <c r="E211" s="86" t="s">
        <v>38</v>
      </c>
      <c r="F211" s="113" t="s">
        <v>420</v>
      </c>
      <c r="H211" s="86" t="s">
        <v>38</v>
      </c>
      <c r="I211" s="80">
        <v>8</v>
      </c>
      <c r="J211" s="120"/>
      <c r="K211" s="86"/>
      <c r="L211" s="59"/>
      <c r="M211" s="120"/>
      <c r="P211" s="127"/>
      <c r="Q211" s="290" t="s">
        <v>421</v>
      </c>
    </row>
    <row r="212" spans="1:17" s="85" customFormat="1" x14ac:dyDescent="0.2">
      <c r="B212" s="84" t="s">
        <v>325</v>
      </c>
      <c r="C212" s="104"/>
      <c r="D212" s="58" t="s">
        <v>288</v>
      </c>
      <c r="E212" s="86" t="s">
        <v>38</v>
      </c>
      <c r="F212" s="113" t="s">
        <v>333</v>
      </c>
      <c r="H212" s="86" t="s">
        <v>565</v>
      </c>
      <c r="I212" s="59">
        <v>24</v>
      </c>
      <c r="J212" s="120"/>
      <c r="K212" s="86"/>
      <c r="L212" s="59"/>
      <c r="M212" s="120"/>
      <c r="P212" s="127"/>
      <c r="Q212" s="290" t="s">
        <v>981</v>
      </c>
    </row>
    <row r="213" spans="1:17" s="85" customFormat="1" x14ac:dyDescent="0.2">
      <c r="B213" s="84" t="s">
        <v>326</v>
      </c>
      <c r="C213" s="104"/>
      <c r="D213" s="58">
        <v>1</v>
      </c>
      <c r="E213" s="86" t="s">
        <v>38</v>
      </c>
      <c r="F213" s="113" t="s">
        <v>334</v>
      </c>
      <c r="H213" s="86" t="s">
        <v>38</v>
      </c>
      <c r="I213" s="59">
        <v>4</v>
      </c>
      <c r="J213" s="120"/>
      <c r="K213" s="86"/>
      <c r="L213" s="59"/>
      <c r="M213" s="120"/>
      <c r="P213" s="127"/>
      <c r="Q213" s="290" t="s">
        <v>595</v>
      </c>
    </row>
    <row r="214" spans="1:17" s="85" customFormat="1" x14ac:dyDescent="0.2">
      <c r="B214" s="84" t="s">
        <v>327</v>
      </c>
      <c r="C214" s="104"/>
      <c r="D214" s="58" t="s">
        <v>287</v>
      </c>
      <c r="E214" s="86" t="s">
        <v>38</v>
      </c>
      <c r="F214" s="113" t="s">
        <v>335</v>
      </c>
      <c r="H214" s="86" t="s">
        <v>38</v>
      </c>
      <c r="I214" s="59">
        <v>16</v>
      </c>
      <c r="J214" s="120"/>
      <c r="K214" s="86"/>
      <c r="L214" s="59"/>
      <c r="M214" s="120"/>
      <c r="P214" s="127"/>
      <c r="Q214" s="290" t="s">
        <v>596</v>
      </c>
    </row>
    <row r="215" spans="1:17" s="85" customFormat="1" x14ac:dyDescent="0.2">
      <c r="B215" s="84" t="s">
        <v>328</v>
      </c>
      <c r="C215" s="104"/>
      <c r="D215" s="58">
        <v>1</v>
      </c>
      <c r="E215" s="86" t="s">
        <v>38</v>
      </c>
      <c r="F215" s="113" t="s">
        <v>920</v>
      </c>
      <c r="H215" s="86" t="s">
        <v>38</v>
      </c>
      <c r="I215" s="59">
        <v>16</v>
      </c>
      <c r="J215" s="120"/>
      <c r="K215" s="86"/>
      <c r="L215" s="59"/>
      <c r="M215" s="120"/>
      <c r="P215" s="127"/>
      <c r="Q215" s="290" t="s">
        <v>342</v>
      </c>
    </row>
    <row r="216" spans="1:17" s="85" customFormat="1" x14ac:dyDescent="0.2">
      <c r="B216" s="84" t="s">
        <v>329</v>
      </c>
      <c r="C216" s="104"/>
      <c r="D216" s="58">
        <v>1</v>
      </c>
      <c r="E216" s="86" t="s">
        <v>38</v>
      </c>
      <c r="F216" s="113" t="s">
        <v>338</v>
      </c>
      <c r="H216" s="86" t="s">
        <v>38</v>
      </c>
      <c r="I216" s="59">
        <v>2</v>
      </c>
      <c r="J216" s="120"/>
      <c r="K216" s="86"/>
      <c r="L216" s="59"/>
      <c r="M216" s="120"/>
      <c r="P216" s="127"/>
      <c r="Q216" s="290" t="s">
        <v>337</v>
      </c>
    </row>
    <row r="217" spans="1:17" s="85" customFormat="1" x14ac:dyDescent="0.2">
      <c r="B217" s="84" t="s">
        <v>330</v>
      </c>
      <c r="C217" s="104"/>
      <c r="D217" s="58">
        <v>1</v>
      </c>
      <c r="E217" s="86" t="s">
        <v>38</v>
      </c>
      <c r="F217" s="113" t="s">
        <v>340</v>
      </c>
      <c r="H217" s="86" t="s">
        <v>38</v>
      </c>
      <c r="I217" s="59">
        <v>4</v>
      </c>
      <c r="J217" s="120"/>
      <c r="K217" s="86"/>
      <c r="L217" s="59"/>
      <c r="M217" s="120"/>
      <c r="P217" s="127"/>
      <c r="Q217" s="290" t="s">
        <v>339</v>
      </c>
    </row>
    <row r="218" spans="1:17" s="85" customFormat="1" x14ac:dyDescent="0.2">
      <c r="B218" s="84" t="s">
        <v>331</v>
      </c>
      <c r="C218" s="104"/>
      <c r="D218" s="58" t="s">
        <v>287</v>
      </c>
      <c r="E218" s="86" t="s">
        <v>38</v>
      </c>
      <c r="F218" s="113" t="s">
        <v>341</v>
      </c>
      <c r="H218" s="86" t="s">
        <v>38</v>
      </c>
      <c r="I218" s="59">
        <v>3</v>
      </c>
      <c r="J218" s="120"/>
      <c r="K218" s="86"/>
      <c r="L218" s="59"/>
      <c r="M218" s="120"/>
      <c r="P218" s="127"/>
      <c r="Q218" s="290" t="s">
        <v>548</v>
      </c>
    </row>
    <row r="219" spans="1:17" s="75" customFormat="1" x14ac:dyDescent="0.2">
      <c r="A219" s="85"/>
      <c r="B219" s="84" t="s">
        <v>332</v>
      </c>
      <c r="C219" s="100"/>
      <c r="D219" s="88" t="s">
        <v>287</v>
      </c>
      <c r="E219" s="86" t="s">
        <v>38</v>
      </c>
      <c r="F219" s="116" t="s">
        <v>476</v>
      </c>
      <c r="G219" s="61"/>
      <c r="H219" s="86" t="s">
        <v>38</v>
      </c>
      <c r="I219" s="89">
        <v>8</v>
      </c>
      <c r="J219" s="121"/>
      <c r="K219" s="96"/>
      <c r="L219" s="89"/>
      <c r="M219" s="121"/>
      <c r="P219" s="131"/>
      <c r="Q219" s="282" t="s">
        <v>475</v>
      </c>
    </row>
    <row r="220" spans="1:17" s="51" customFormat="1" x14ac:dyDescent="0.2">
      <c r="A220" s="85"/>
      <c r="B220" s="84" t="s">
        <v>486</v>
      </c>
      <c r="C220" s="105"/>
      <c r="D220" s="44" t="s">
        <v>287</v>
      </c>
      <c r="E220" s="86" t="s">
        <v>917</v>
      </c>
      <c r="F220" s="117" t="s">
        <v>478</v>
      </c>
      <c r="G220" s="134"/>
      <c r="H220" s="86" t="s">
        <v>917</v>
      </c>
      <c r="I220" s="45">
        <v>2</v>
      </c>
      <c r="J220" s="124"/>
      <c r="K220" s="52"/>
      <c r="L220" s="45"/>
      <c r="M220" s="124"/>
      <c r="P220" s="132"/>
      <c r="Q220" s="284" t="s">
        <v>477</v>
      </c>
    </row>
    <row r="221" spans="1:17" s="51" customFormat="1" x14ac:dyDescent="0.2">
      <c r="A221" s="61"/>
      <c r="B221" s="77" t="s">
        <v>487</v>
      </c>
      <c r="C221" s="105">
        <v>41648</v>
      </c>
      <c r="D221" s="88" t="s">
        <v>287</v>
      </c>
      <c r="E221" s="96" t="s">
        <v>36</v>
      </c>
      <c r="F221" s="116" t="s">
        <v>982</v>
      </c>
      <c r="G221" s="193"/>
      <c r="H221" s="52"/>
      <c r="I221" s="45"/>
      <c r="J221" s="124"/>
      <c r="K221" s="52" t="s">
        <v>36</v>
      </c>
      <c r="L221" s="45">
        <v>4</v>
      </c>
      <c r="M221" s="124"/>
      <c r="P221" s="132"/>
      <c r="Q221" s="284" t="s">
        <v>983</v>
      </c>
    </row>
    <row r="222" spans="1:17" s="51" customFormat="1" x14ac:dyDescent="0.2">
      <c r="A222" s="61"/>
      <c r="B222" s="77" t="s">
        <v>488</v>
      </c>
      <c r="C222" s="105">
        <v>41648</v>
      </c>
      <c r="D222" s="88" t="s">
        <v>287</v>
      </c>
      <c r="E222" s="96" t="s">
        <v>38</v>
      </c>
      <c r="F222" s="116" t="s">
        <v>984</v>
      </c>
      <c r="G222" s="193"/>
      <c r="H222" s="52" t="s">
        <v>38</v>
      </c>
      <c r="I222" s="45">
        <v>16</v>
      </c>
      <c r="J222" s="124"/>
      <c r="K222" s="52"/>
      <c r="L222" s="45"/>
      <c r="M222" s="124"/>
      <c r="P222" s="132"/>
      <c r="Q222" s="284" t="s">
        <v>985</v>
      </c>
    </row>
    <row r="223" spans="1:17" s="51" customFormat="1" x14ac:dyDescent="0.2">
      <c r="A223" s="61"/>
      <c r="B223" s="84" t="s">
        <v>489</v>
      </c>
      <c r="C223" s="105"/>
      <c r="D223" s="88" t="s">
        <v>287</v>
      </c>
      <c r="E223" s="96" t="s">
        <v>38</v>
      </c>
      <c r="F223" s="116" t="s">
        <v>722</v>
      </c>
      <c r="G223" s="193"/>
      <c r="H223" s="52" t="s">
        <v>38</v>
      </c>
      <c r="I223" s="45">
        <v>2</v>
      </c>
      <c r="J223" s="124"/>
      <c r="K223" s="52"/>
      <c r="L223" s="45"/>
      <c r="M223" s="124"/>
      <c r="P223" s="132"/>
      <c r="Q223" s="284" t="s">
        <v>724</v>
      </c>
    </row>
    <row r="224" spans="1:17" s="51" customFormat="1" ht="13.5" thickBot="1" x14ac:dyDescent="0.25">
      <c r="A224" s="85"/>
      <c r="B224" s="77" t="s">
        <v>723</v>
      </c>
      <c r="C224" s="105"/>
      <c r="D224" s="78" t="s">
        <v>259</v>
      </c>
      <c r="E224" s="79"/>
      <c r="F224" s="114" t="s">
        <v>208</v>
      </c>
      <c r="G224" s="191"/>
      <c r="H224" s="52"/>
      <c r="I224" s="45"/>
      <c r="J224" s="124"/>
      <c r="K224" s="52"/>
      <c r="L224" s="45"/>
      <c r="M224" s="124"/>
      <c r="P224" s="132"/>
      <c r="Q224" s="291"/>
    </row>
    <row r="225" spans="1:17" s="147" customFormat="1" ht="13.5" thickBot="1" x14ac:dyDescent="0.25">
      <c r="A225" s="236" t="s">
        <v>11</v>
      </c>
      <c r="B225" s="142" t="s">
        <v>336</v>
      </c>
      <c r="C225" s="143"/>
      <c r="D225" s="144" t="s">
        <v>287</v>
      </c>
      <c r="E225" s="145"/>
      <c r="F225" s="146" t="s">
        <v>55</v>
      </c>
      <c r="H225" s="145"/>
      <c r="I225" s="169">
        <f>SUM(I226:I228)</f>
        <v>0</v>
      </c>
      <c r="J225" s="169">
        <f>SUM(J226:J228)</f>
        <v>0</v>
      </c>
      <c r="K225" s="145"/>
      <c r="L225" s="169">
        <f>SUM(L226:L228)</f>
        <v>0</v>
      </c>
      <c r="M225" s="169">
        <f>SUM(M226:M228)</f>
        <v>0</v>
      </c>
      <c r="P225" s="148"/>
      <c r="Q225" s="279" t="s">
        <v>880</v>
      </c>
    </row>
    <row r="226" spans="1:17" s="85" customFormat="1" x14ac:dyDescent="0.2">
      <c r="B226" s="84" t="s">
        <v>490</v>
      </c>
      <c r="C226" s="104"/>
      <c r="D226" s="78" t="s">
        <v>259</v>
      </c>
      <c r="E226" s="79"/>
      <c r="F226" s="114" t="s">
        <v>208</v>
      </c>
      <c r="G226" s="191"/>
      <c r="H226" s="86"/>
      <c r="I226" s="59"/>
      <c r="J226" s="120"/>
      <c r="K226" s="86"/>
      <c r="L226" s="59"/>
      <c r="M226" s="120"/>
      <c r="P226" s="127"/>
      <c r="Q226" s="290"/>
    </row>
    <row r="227" spans="1:17" s="85" customFormat="1" x14ac:dyDescent="0.2">
      <c r="B227" s="84" t="s">
        <v>491</v>
      </c>
      <c r="C227" s="104"/>
      <c r="D227" s="78" t="s">
        <v>259</v>
      </c>
      <c r="E227" s="79"/>
      <c r="F227" s="114" t="s">
        <v>208</v>
      </c>
      <c r="G227" s="191"/>
      <c r="H227" s="86"/>
      <c r="I227" s="59"/>
      <c r="J227" s="120"/>
      <c r="K227" s="86"/>
      <c r="L227" s="59"/>
      <c r="M227" s="120"/>
      <c r="P227" s="127"/>
      <c r="Q227" s="290"/>
    </row>
    <row r="228" spans="1:17" s="46" customFormat="1" ht="13.5" thickBot="1" x14ac:dyDescent="0.25">
      <c r="A228" s="73"/>
      <c r="B228" s="47" t="s">
        <v>492</v>
      </c>
      <c r="C228" s="98"/>
      <c r="D228" s="78" t="s">
        <v>259</v>
      </c>
      <c r="E228" s="79"/>
      <c r="F228" s="114" t="s">
        <v>208</v>
      </c>
      <c r="G228" s="191"/>
      <c r="H228" s="49"/>
      <c r="I228" s="50"/>
      <c r="J228" s="120"/>
      <c r="K228" s="49"/>
      <c r="L228" s="50"/>
      <c r="M228" s="120"/>
      <c r="P228" s="127"/>
      <c r="Q228" s="280"/>
    </row>
    <row r="229" spans="1:17" s="147" customFormat="1" ht="13.5" thickBot="1" x14ac:dyDescent="0.25">
      <c r="A229" s="141" t="s">
        <v>11</v>
      </c>
      <c r="B229" s="142" t="s">
        <v>345</v>
      </c>
      <c r="C229" s="143"/>
      <c r="D229" s="144" t="s">
        <v>287</v>
      </c>
      <c r="E229" s="145"/>
      <c r="F229" s="146" t="s">
        <v>599</v>
      </c>
      <c r="H229" s="145"/>
      <c r="I229" s="169">
        <f>SUM(I230:I232)</f>
        <v>0</v>
      </c>
      <c r="J229" s="169">
        <f>SUM(J230:J232)</f>
        <v>0</v>
      </c>
      <c r="K229" s="145"/>
      <c r="L229" s="169">
        <f>SUM(L230:L232)</f>
        <v>25</v>
      </c>
      <c r="M229" s="169">
        <f>SUM(M230:M232)</f>
        <v>0</v>
      </c>
      <c r="P229" s="148"/>
      <c r="Q229" s="279" t="s">
        <v>881</v>
      </c>
    </row>
    <row r="230" spans="1:17" s="85" customFormat="1" x14ac:dyDescent="0.2">
      <c r="B230" s="84" t="s">
        <v>346</v>
      </c>
      <c r="C230" s="104"/>
      <c r="D230" s="58" t="s">
        <v>287</v>
      </c>
      <c r="E230" s="86" t="s">
        <v>36</v>
      </c>
      <c r="F230" s="113" t="s">
        <v>600</v>
      </c>
      <c r="H230" s="86"/>
      <c r="I230" s="59"/>
      <c r="J230" s="120"/>
      <c r="K230" s="86" t="s">
        <v>36</v>
      </c>
      <c r="L230" s="59">
        <v>1</v>
      </c>
      <c r="M230" s="120"/>
      <c r="P230" s="127"/>
      <c r="Q230" s="60" t="s">
        <v>33</v>
      </c>
    </row>
    <row r="231" spans="1:17" s="85" customFormat="1" x14ac:dyDescent="0.2">
      <c r="B231" s="77" t="s">
        <v>493</v>
      </c>
      <c r="C231" s="103"/>
      <c r="D231" s="88" t="s">
        <v>287</v>
      </c>
      <c r="E231" s="96" t="s">
        <v>36</v>
      </c>
      <c r="F231" s="116" t="s">
        <v>601</v>
      </c>
      <c r="G231" s="61"/>
      <c r="H231" s="93"/>
      <c r="I231" s="80"/>
      <c r="J231" s="121"/>
      <c r="K231" s="93" t="s">
        <v>36</v>
      </c>
      <c r="L231" s="80">
        <v>24</v>
      </c>
      <c r="M231" s="121"/>
      <c r="P231" s="127"/>
      <c r="Q231" s="290" t="s">
        <v>602</v>
      </c>
    </row>
    <row r="232" spans="1:17" s="46" customFormat="1" ht="13.5" thickBot="1" x14ac:dyDescent="0.25">
      <c r="A232" s="73"/>
      <c r="B232" s="84" t="s">
        <v>494</v>
      </c>
      <c r="C232" s="98"/>
      <c r="D232" s="78" t="s">
        <v>259</v>
      </c>
      <c r="E232" s="79"/>
      <c r="F232" s="114" t="s">
        <v>208</v>
      </c>
      <c r="G232" s="191"/>
      <c r="H232" s="49"/>
      <c r="I232" s="50"/>
      <c r="J232" s="120"/>
      <c r="K232" s="49"/>
      <c r="L232" s="50"/>
      <c r="M232" s="120"/>
      <c r="P232" s="127"/>
      <c r="Q232" s="280"/>
    </row>
    <row r="233" spans="1:17" s="147" customFormat="1" ht="13.5" thickBot="1" x14ac:dyDescent="0.25">
      <c r="A233" s="236" t="s">
        <v>11</v>
      </c>
      <c r="B233" s="142" t="s">
        <v>348</v>
      </c>
      <c r="C233" s="143"/>
      <c r="D233" s="144" t="s">
        <v>257</v>
      </c>
      <c r="E233" s="145"/>
      <c r="F233" s="146" t="s">
        <v>347</v>
      </c>
      <c r="H233" s="145"/>
      <c r="I233" s="169">
        <f>SUM(I234:I237)</f>
        <v>0</v>
      </c>
      <c r="J233" s="169">
        <f>SUM(J234:J237)</f>
        <v>0</v>
      </c>
      <c r="K233" s="145"/>
      <c r="L233" s="169">
        <f>SUM(L234:L237)</f>
        <v>0</v>
      </c>
      <c r="M233" s="169">
        <f>SUM(M234:M237)</f>
        <v>0</v>
      </c>
      <c r="P233" s="148"/>
      <c r="Q233" s="279" t="s">
        <v>882</v>
      </c>
    </row>
    <row r="234" spans="1:17" s="85" customFormat="1" x14ac:dyDescent="0.2">
      <c r="B234" s="84" t="s">
        <v>349</v>
      </c>
      <c r="C234" s="104"/>
      <c r="D234" s="247" t="s">
        <v>257</v>
      </c>
      <c r="E234" s="86" t="s">
        <v>36</v>
      </c>
      <c r="F234" s="113" t="s">
        <v>603</v>
      </c>
      <c r="H234" s="86"/>
      <c r="I234" s="59"/>
      <c r="J234" s="120"/>
      <c r="K234" s="86" t="s">
        <v>36</v>
      </c>
      <c r="L234" s="59"/>
      <c r="M234" s="120"/>
      <c r="P234" s="127"/>
      <c r="Q234" s="60" t="s">
        <v>350</v>
      </c>
    </row>
    <row r="235" spans="1:17" s="61" customFormat="1" x14ac:dyDescent="0.2">
      <c r="B235" s="77" t="s">
        <v>495</v>
      </c>
      <c r="C235" s="103"/>
      <c r="D235" s="234" t="s">
        <v>257</v>
      </c>
      <c r="E235" s="96" t="s">
        <v>36</v>
      </c>
      <c r="F235" s="116" t="s">
        <v>604</v>
      </c>
      <c r="G235" s="193"/>
      <c r="H235" s="93"/>
      <c r="I235" s="80"/>
      <c r="J235" s="121"/>
      <c r="K235" s="93" t="s">
        <v>36</v>
      </c>
      <c r="L235" s="80"/>
      <c r="M235" s="121"/>
      <c r="P235" s="131"/>
      <c r="Q235" s="287"/>
    </row>
    <row r="236" spans="1:17" s="61" customFormat="1" x14ac:dyDescent="0.2">
      <c r="B236" s="77" t="s">
        <v>496</v>
      </c>
      <c r="C236" s="103"/>
      <c r="D236" s="234" t="s">
        <v>257</v>
      </c>
      <c r="E236" s="96" t="s">
        <v>36</v>
      </c>
      <c r="F236" s="116" t="s">
        <v>605</v>
      </c>
      <c r="H236" s="93"/>
      <c r="I236" s="80"/>
      <c r="J236" s="121"/>
      <c r="K236" s="93" t="s">
        <v>36</v>
      </c>
      <c r="L236" s="80"/>
      <c r="M236" s="121"/>
      <c r="P236" s="131"/>
      <c r="Q236" s="287"/>
    </row>
    <row r="237" spans="1:17" s="46" customFormat="1" ht="13.5" thickBot="1" x14ac:dyDescent="0.25">
      <c r="A237" s="73"/>
      <c r="B237" s="84" t="s">
        <v>497</v>
      </c>
      <c r="C237" s="98"/>
      <c r="D237" s="78" t="s">
        <v>259</v>
      </c>
      <c r="E237" s="79"/>
      <c r="F237" s="114" t="s">
        <v>208</v>
      </c>
      <c r="G237" s="191"/>
      <c r="H237" s="49"/>
      <c r="I237" s="50"/>
      <c r="J237" s="120"/>
      <c r="K237" s="49"/>
      <c r="L237" s="50"/>
      <c r="M237" s="120"/>
      <c r="P237" s="127"/>
      <c r="Q237" s="280"/>
    </row>
    <row r="238" spans="1:17" s="147" customFormat="1" ht="13.5" thickBot="1" x14ac:dyDescent="0.25">
      <c r="A238" s="141" t="s">
        <v>11</v>
      </c>
      <c r="B238" s="142" t="s">
        <v>354</v>
      </c>
      <c r="C238" s="143"/>
      <c r="D238" s="144" t="s">
        <v>287</v>
      </c>
      <c r="E238" s="145"/>
      <c r="F238" s="146" t="s">
        <v>352</v>
      </c>
      <c r="H238" s="145"/>
      <c r="I238" s="169">
        <f>SUM(I239:I241)</f>
        <v>0</v>
      </c>
      <c r="J238" s="169">
        <f>SUM(J239:J241)</f>
        <v>0</v>
      </c>
      <c r="K238" s="145"/>
      <c r="L238" s="169">
        <f>SUM(L239:L241)</f>
        <v>1</v>
      </c>
      <c r="M238" s="169">
        <f>SUM(M239:M241)</f>
        <v>0</v>
      </c>
      <c r="P238" s="148"/>
      <c r="Q238" s="279" t="s">
        <v>884</v>
      </c>
    </row>
    <row r="239" spans="1:17" s="85" customFormat="1" x14ac:dyDescent="0.2">
      <c r="B239" s="84" t="s">
        <v>353</v>
      </c>
      <c r="C239" s="104"/>
      <c r="D239" s="58" t="s">
        <v>287</v>
      </c>
      <c r="E239" s="232" t="s">
        <v>606</v>
      </c>
      <c r="F239" s="113" t="s">
        <v>351</v>
      </c>
      <c r="H239" s="86"/>
      <c r="I239" s="59"/>
      <c r="J239" s="120"/>
      <c r="K239" s="86"/>
      <c r="L239" s="59"/>
      <c r="M239" s="120"/>
      <c r="P239" s="127"/>
      <c r="Q239" s="60" t="s">
        <v>27</v>
      </c>
    </row>
    <row r="240" spans="1:17" s="61" customFormat="1" x14ac:dyDescent="0.2">
      <c r="B240" s="77" t="s">
        <v>408</v>
      </c>
      <c r="C240" s="103"/>
      <c r="D240" s="88" t="s">
        <v>287</v>
      </c>
      <c r="E240" s="96" t="s">
        <v>36</v>
      </c>
      <c r="F240" s="116" t="s">
        <v>607</v>
      </c>
      <c r="H240" s="93"/>
      <c r="I240" s="80"/>
      <c r="J240" s="121"/>
      <c r="K240" s="93" t="s">
        <v>36</v>
      </c>
      <c r="L240" s="80">
        <v>1</v>
      </c>
      <c r="M240" s="121"/>
      <c r="P240" s="131"/>
      <c r="Q240" s="287"/>
    </row>
    <row r="241" spans="1:17" s="46" customFormat="1" ht="13.5" thickBot="1" x14ac:dyDescent="0.25">
      <c r="A241" s="73"/>
      <c r="B241" s="84" t="s">
        <v>498</v>
      </c>
      <c r="C241" s="98"/>
      <c r="D241" s="78" t="s">
        <v>259</v>
      </c>
      <c r="E241" s="79"/>
      <c r="F241" s="114" t="s">
        <v>208</v>
      </c>
      <c r="G241" s="191"/>
      <c r="H241" s="49"/>
      <c r="I241" s="50"/>
      <c r="J241" s="120"/>
      <c r="K241" s="49"/>
      <c r="L241" s="50"/>
      <c r="M241" s="120"/>
      <c r="P241" s="127"/>
      <c r="Q241" s="280"/>
    </row>
    <row r="242" spans="1:17" s="147" customFormat="1" ht="13.5" thickBot="1" x14ac:dyDescent="0.25">
      <c r="A242" s="236" t="s">
        <v>11</v>
      </c>
      <c r="B242" s="142" t="s">
        <v>385</v>
      </c>
      <c r="C242" s="143"/>
      <c r="D242" s="144" t="s">
        <v>257</v>
      </c>
      <c r="E242" s="145"/>
      <c r="F242" s="146" t="s">
        <v>355</v>
      </c>
      <c r="H242" s="145"/>
      <c r="I242" s="169">
        <f>SUM(I243:I246)</f>
        <v>12</v>
      </c>
      <c r="J242" s="169">
        <f>SUM(J243:J246)</f>
        <v>0</v>
      </c>
      <c r="K242" s="145"/>
      <c r="L242" s="169">
        <f>SUM(L243:L246)</f>
        <v>0</v>
      </c>
      <c r="M242" s="169">
        <f>SUM(M243:M246)</f>
        <v>0</v>
      </c>
      <c r="P242" s="148"/>
      <c r="Q242" s="279" t="s">
        <v>693</v>
      </c>
    </row>
    <row r="243" spans="1:17" s="61" customFormat="1" x14ac:dyDescent="0.2">
      <c r="B243" s="77" t="s">
        <v>387</v>
      </c>
      <c r="C243" s="103"/>
      <c r="D243" s="92" t="s">
        <v>287</v>
      </c>
      <c r="E243" s="93" t="s">
        <v>38</v>
      </c>
      <c r="F243" s="116" t="s">
        <v>694</v>
      </c>
      <c r="H243" s="93" t="s">
        <v>38</v>
      </c>
      <c r="I243" s="80">
        <v>8</v>
      </c>
      <c r="J243" s="121"/>
      <c r="K243" s="93"/>
      <c r="L243" s="80"/>
      <c r="M243" s="121"/>
      <c r="P243" s="131"/>
      <c r="Q243" s="60"/>
    </row>
    <row r="244" spans="1:17" s="61" customFormat="1" x14ac:dyDescent="0.2">
      <c r="B244" s="77" t="s">
        <v>499</v>
      </c>
      <c r="C244" s="103"/>
      <c r="D244" s="247" t="s">
        <v>257</v>
      </c>
      <c r="E244" s="93" t="s">
        <v>38</v>
      </c>
      <c r="F244" s="116" t="s">
        <v>695</v>
      </c>
      <c r="H244" s="93"/>
      <c r="I244" s="80"/>
      <c r="J244" s="121"/>
      <c r="K244" s="93"/>
      <c r="L244" s="80"/>
      <c r="M244" s="121"/>
      <c r="P244" s="131"/>
      <c r="Q244" s="60"/>
    </row>
    <row r="245" spans="1:17" s="61" customFormat="1" x14ac:dyDescent="0.2">
      <c r="B245" s="77" t="s">
        <v>500</v>
      </c>
      <c r="C245" s="103"/>
      <c r="D245" s="88" t="s">
        <v>287</v>
      </c>
      <c r="E245" s="96" t="s">
        <v>38</v>
      </c>
      <c r="F245" s="116" t="s">
        <v>696</v>
      </c>
      <c r="H245" s="93" t="s">
        <v>38</v>
      </c>
      <c r="I245" s="80">
        <v>4</v>
      </c>
      <c r="J245" s="121"/>
      <c r="K245" s="93"/>
      <c r="L245" s="80"/>
      <c r="M245" s="121"/>
      <c r="P245" s="131"/>
      <c r="Q245" s="287"/>
    </row>
    <row r="246" spans="1:17" s="46" customFormat="1" ht="13.5" thickBot="1" x14ac:dyDescent="0.25">
      <c r="A246" s="73"/>
      <c r="B246" s="84" t="s">
        <v>501</v>
      </c>
      <c r="C246" s="98"/>
      <c r="D246" s="78" t="s">
        <v>259</v>
      </c>
      <c r="E246" s="79"/>
      <c r="F246" s="114" t="s">
        <v>208</v>
      </c>
      <c r="G246" s="191"/>
      <c r="H246" s="49"/>
      <c r="I246" s="50"/>
      <c r="J246" s="120"/>
      <c r="K246" s="49"/>
      <c r="L246" s="50"/>
      <c r="M246" s="120"/>
      <c r="P246" s="127"/>
      <c r="Q246" s="280"/>
    </row>
    <row r="247" spans="1:17" s="147" customFormat="1" ht="13.5" thickBot="1" x14ac:dyDescent="0.25">
      <c r="A247" s="141" t="s">
        <v>11</v>
      </c>
      <c r="B247" s="142" t="s">
        <v>502</v>
      </c>
      <c r="C247" s="143"/>
      <c r="D247" s="144" t="s">
        <v>1009</v>
      </c>
      <c r="E247" s="145"/>
      <c r="F247" s="146" t="s">
        <v>883</v>
      </c>
      <c r="H247" s="145"/>
      <c r="I247" s="169">
        <f>SUM(I248:I249)</f>
        <v>0</v>
      </c>
      <c r="J247" s="169">
        <f>SUM(J248:J249)</f>
        <v>0</v>
      </c>
      <c r="K247" s="145"/>
      <c r="L247" s="169">
        <f>SUM(L248:L249)</f>
        <v>0</v>
      </c>
      <c r="M247" s="169">
        <f>SUM(M248:M249)</f>
        <v>0</v>
      </c>
      <c r="P247" s="148"/>
      <c r="Q247" s="279" t="s">
        <v>885</v>
      </c>
    </row>
    <row r="248" spans="1:17" s="85" customFormat="1" x14ac:dyDescent="0.2">
      <c r="B248" s="84" t="s">
        <v>503</v>
      </c>
      <c r="C248" s="104"/>
      <c r="D248" s="248" t="s">
        <v>1009</v>
      </c>
      <c r="E248" s="249" t="s">
        <v>38</v>
      </c>
      <c r="F248" s="215" t="s">
        <v>697</v>
      </c>
      <c r="G248" s="216"/>
      <c r="H248" s="249" t="s">
        <v>39</v>
      </c>
      <c r="I248" s="250"/>
      <c r="J248" s="218"/>
      <c r="K248" s="249"/>
      <c r="L248" s="250"/>
      <c r="M248" s="218"/>
      <c r="P248" s="127"/>
      <c r="Q248" s="292" t="s">
        <v>383</v>
      </c>
    </row>
    <row r="249" spans="1:17" s="46" customFormat="1" ht="13.5" thickBot="1" x14ac:dyDescent="0.25">
      <c r="A249" s="73"/>
      <c r="B249" s="84" t="s">
        <v>504</v>
      </c>
      <c r="C249" s="98"/>
      <c r="D249" s="78" t="s">
        <v>259</v>
      </c>
      <c r="E249" s="79"/>
      <c r="F249" s="114" t="s">
        <v>208</v>
      </c>
      <c r="G249" s="191"/>
      <c r="H249" s="49"/>
      <c r="I249" s="50"/>
      <c r="J249" s="120"/>
      <c r="K249" s="49"/>
      <c r="L249" s="50"/>
      <c r="M249" s="120"/>
      <c r="P249" s="127"/>
      <c r="Q249" s="280"/>
    </row>
    <row r="250" spans="1:17" s="147" customFormat="1" ht="13.5" thickBot="1" x14ac:dyDescent="0.25">
      <c r="A250" s="141" t="s">
        <v>384</v>
      </c>
      <c r="B250" s="142" t="s">
        <v>505</v>
      </c>
      <c r="C250" s="143"/>
      <c r="D250" s="144" t="s">
        <v>287</v>
      </c>
      <c r="E250" s="145"/>
      <c r="F250" s="146" t="s">
        <v>195</v>
      </c>
      <c r="H250" s="145"/>
      <c r="I250" s="169">
        <f>SUM(I251:I253)</f>
        <v>4</v>
      </c>
      <c r="J250" s="169">
        <f>SUM(J251:J253)</f>
        <v>0</v>
      </c>
      <c r="K250" s="145"/>
      <c r="L250" s="169">
        <f>SUM(L251:L253)</f>
        <v>6</v>
      </c>
      <c r="M250" s="169">
        <f>SUM(M251:M253)</f>
        <v>0</v>
      </c>
      <c r="P250" s="148"/>
      <c r="Q250" s="279"/>
    </row>
    <row r="251" spans="1:17" s="61" customFormat="1" x14ac:dyDescent="0.2">
      <c r="B251" s="77" t="s">
        <v>506</v>
      </c>
      <c r="C251" s="103"/>
      <c r="D251" s="92" t="s">
        <v>287</v>
      </c>
      <c r="E251" s="93" t="s">
        <v>36</v>
      </c>
      <c r="F251" s="116" t="s">
        <v>386</v>
      </c>
      <c r="H251" s="93"/>
      <c r="I251" s="80"/>
      <c r="J251" s="121"/>
      <c r="K251" s="93" t="s">
        <v>36</v>
      </c>
      <c r="L251" s="80">
        <v>6</v>
      </c>
      <c r="M251" s="121"/>
      <c r="P251" s="131"/>
      <c r="Q251" s="293" t="s">
        <v>608</v>
      </c>
    </row>
    <row r="252" spans="1:17" s="61" customFormat="1" x14ac:dyDescent="0.2">
      <c r="B252" s="77" t="s">
        <v>507</v>
      </c>
      <c r="C252" s="103"/>
      <c r="D252" s="88" t="s">
        <v>287</v>
      </c>
      <c r="E252" s="96" t="s">
        <v>36</v>
      </c>
      <c r="F252" s="225" t="s">
        <v>609</v>
      </c>
      <c r="G252" s="193"/>
      <c r="H252" s="93" t="s">
        <v>36</v>
      </c>
      <c r="I252" s="80">
        <v>4</v>
      </c>
      <c r="J252" s="121"/>
      <c r="K252" s="93"/>
      <c r="L252" s="80"/>
      <c r="M252" s="121"/>
      <c r="P252" s="131"/>
      <c r="Q252" s="287" t="s">
        <v>887</v>
      </c>
    </row>
    <row r="253" spans="1:17" s="46" customFormat="1" ht="13.5" thickBot="1" x14ac:dyDescent="0.25">
      <c r="A253" s="73"/>
      <c r="B253" s="84" t="s">
        <v>508</v>
      </c>
      <c r="C253" s="98"/>
      <c r="D253" s="78" t="s">
        <v>259</v>
      </c>
      <c r="E253" s="79"/>
      <c r="F253" s="114" t="s">
        <v>208</v>
      </c>
      <c r="G253" s="191"/>
      <c r="H253" s="49"/>
      <c r="I253" s="50"/>
      <c r="J253" s="120"/>
      <c r="K253" s="49"/>
      <c r="L253" s="50"/>
      <c r="M253" s="120"/>
      <c r="P253" s="127"/>
      <c r="Q253" s="280"/>
    </row>
    <row r="254" spans="1:17" s="147" customFormat="1" ht="13.5" thickBot="1" x14ac:dyDescent="0.25">
      <c r="A254" s="236" t="s">
        <v>384</v>
      </c>
      <c r="B254" s="142" t="s">
        <v>509</v>
      </c>
      <c r="C254" s="143"/>
      <c r="D254" s="144" t="s">
        <v>257</v>
      </c>
      <c r="E254" s="145"/>
      <c r="F254" s="146" t="s">
        <v>398</v>
      </c>
      <c r="H254" s="145"/>
      <c r="I254" s="169">
        <f>SUM(I255:I259)</f>
        <v>0</v>
      </c>
      <c r="J254" s="169">
        <f>SUM(J255:J259)</f>
        <v>0</v>
      </c>
      <c r="K254" s="145"/>
      <c r="L254" s="169">
        <f>SUM(L255:L259)</f>
        <v>0</v>
      </c>
      <c r="M254" s="169">
        <f>SUM(M255:M259)</f>
        <v>0</v>
      </c>
      <c r="P254" s="148"/>
      <c r="Q254" s="279" t="s">
        <v>886</v>
      </c>
    </row>
    <row r="255" spans="1:17" s="85" customFormat="1" x14ac:dyDescent="0.2">
      <c r="B255" s="84" t="s">
        <v>510</v>
      </c>
      <c r="C255" s="104"/>
      <c r="D255" s="247" t="s">
        <v>257</v>
      </c>
      <c r="E255" s="86" t="s">
        <v>36</v>
      </c>
      <c r="F255" s="113" t="s">
        <v>388</v>
      </c>
      <c r="H255" s="86"/>
      <c r="I255" s="59"/>
      <c r="J255" s="120"/>
      <c r="K255" s="86"/>
      <c r="L255" s="59"/>
      <c r="M255" s="120"/>
      <c r="P255" s="127"/>
      <c r="Q255" s="292" t="s">
        <v>390</v>
      </c>
    </row>
    <row r="256" spans="1:17" s="85" customFormat="1" x14ac:dyDescent="0.2">
      <c r="B256" s="84" t="s">
        <v>511</v>
      </c>
      <c r="C256" s="104"/>
      <c r="D256" s="247" t="s">
        <v>257</v>
      </c>
      <c r="E256" s="86" t="s">
        <v>38</v>
      </c>
      <c r="F256" s="113" t="s">
        <v>389</v>
      </c>
      <c r="H256" s="86"/>
      <c r="I256" s="59"/>
      <c r="J256" s="120"/>
      <c r="K256" s="86"/>
      <c r="L256" s="59"/>
      <c r="M256" s="120"/>
      <c r="P256" s="127"/>
      <c r="Q256" s="292"/>
    </row>
    <row r="257" spans="1:17" s="85" customFormat="1" x14ac:dyDescent="0.2">
      <c r="B257" s="84" t="s">
        <v>512</v>
      </c>
      <c r="C257" s="104"/>
      <c r="D257" s="78" t="s">
        <v>259</v>
      </c>
      <c r="E257" s="79"/>
      <c r="F257" s="114" t="s">
        <v>208</v>
      </c>
      <c r="G257" s="191"/>
      <c r="H257" s="86"/>
      <c r="I257" s="59"/>
      <c r="J257" s="120"/>
      <c r="K257" s="86"/>
      <c r="L257" s="59"/>
      <c r="M257" s="120"/>
      <c r="P257" s="127"/>
      <c r="Q257" s="290"/>
    </row>
    <row r="258" spans="1:17" s="85" customFormat="1" x14ac:dyDescent="0.2">
      <c r="B258" s="84" t="s">
        <v>513</v>
      </c>
      <c r="C258" s="104"/>
      <c r="D258" s="78" t="s">
        <v>259</v>
      </c>
      <c r="E258" s="79"/>
      <c r="F258" s="114" t="s">
        <v>208</v>
      </c>
      <c r="G258" s="191"/>
      <c r="H258" s="86"/>
      <c r="I258" s="59"/>
      <c r="J258" s="120"/>
      <c r="K258" s="86"/>
      <c r="L258" s="59"/>
      <c r="M258" s="120"/>
      <c r="P258" s="127"/>
      <c r="Q258" s="290"/>
    </row>
    <row r="259" spans="1:17" s="46" customFormat="1" ht="13.5" thickBot="1" x14ac:dyDescent="0.25">
      <c r="A259" s="73"/>
      <c r="B259" s="84" t="s">
        <v>514</v>
      </c>
      <c r="C259" s="98"/>
      <c r="D259" s="78" t="s">
        <v>259</v>
      </c>
      <c r="E259" s="79"/>
      <c r="F259" s="114" t="s">
        <v>208</v>
      </c>
      <c r="G259" s="191"/>
      <c r="H259" s="49"/>
      <c r="I259" s="50"/>
      <c r="J259" s="120"/>
      <c r="K259" s="49"/>
      <c r="L259" s="50"/>
      <c r="M259" s="120"/>
      <c r="P259" s="127"/>
      <c r="Q259" s="280"/>
    </row>
    <row r="260" spans="1:17" s="147" customFormat="1" ht="13.5" thickBot="1" x14ac:dyDescent="0.25">
      <c r="A260" s="141" t="s">
        <v>392</v>
      </c>
      <c r="B260" s="142" t="s">
        <v>515</v>
      </c>
      <c r="C260" s="143"/>
      <c r="D260" s="144" t="s">
        <v>287</v>
      </c>
      <c r="E260" s="145"/>
      <c r="F260" s="146" t="s">
        <v>32</v>
      </c>
      <c r="H260" s="145"/>
      <c r="I260" s="169">
        <f>SUM(I261:I263)</f>
        <v>8</v>
      </c>
      <c r="J260" s="169">
        <f>SUM(J261:J263)</f>
        <v>0</v>
      </c>
      <c r="K260" s="145"/>
      <c r="L260" s="169">
        <f>SUM(L261:L263)</f>
        <v>20</v>
      </c>
      <c r="M260" s="169">
        <f>SUM(M261:M263)</f>
        <v>0</v>
      </c>
      <c r="P260" s="148"/>
      <c r="Q260" s="279" t="s">
        <v>888</v>
      </c>
    </row>
    <row r="261" spans="1:17" s="61" customFormat="1" x14ac:dyDescent="0.2">
      <c r="B261" s="77" t="s">
        <v>516</v>
      </c>
      <c r="C261" s="103"/>
      <c r="D261" s="88" t="s">
        <v>287</v>
      </c>
      <c r="E261" s="96" t="s">
        <v>36</v>
      </c>
      <c r="F261" s="116" t="s">
        <v>610</v>
      </c>
      <c r="H261" s="93"/>
      <c r="I261" s="80"/>
      <c r="J261" s="121"/>
      <c r="K261" s="93" t="s">
        <v>36</v>
      </c>
      <c r="L261" s="80">
        <v>20</v>
      </c>
      <c r="M261" s="121"/>
      <c r="P261" s="131"/>
      <c r="Q261" s="287"/>
    </row>
    <row r="262" spans="1:17" s="61" customFormat="1" x14ac:dyDescent="0.2">
      <c r="B262" s="77" t="s">
        <v>517</v>
      </c>
      <c r="C262" s="103"/>
      <c r="D262" s="88" t="s">
        <v>287</v>
      </c>
      <c r="E262" s="96" t="s">
        <v>36</v>
      </c>
      <c r="F262" s="116" t="s">
        <v>611</v>
      </c>
      <c r="H262" s="93" t="s">
        <v>36</v>
      </c>
      <c r="I262" s="80">
        <v>8</v>
      </c>
      <c r="J262" s="121"/>
      <c r="K262" s="93"/>
      <c r="L262" s="80"/>
      <c r="M262" s="121"/>
      <c r="P262" s="131"/>
      <c r="Q262" s="287"/>
    </row>
    <row r="263" spans="1:17" s="46" customFormat="1" ht="13.5" thickBot="1" x14ac:dyDescent="0.25">
      <c r="A263" s="73"/>
      <c r="B263" s="84" t="s">
        <v>518</v>
      </c>
      <c r="C263" s="98"/>
      <c r="D263" s="78" t="s">
        <v>259</v>
      </c>
      <c r="E263" s="79"/>
      <c r="F263" s="114" t="s">
        <v>208</v>
      </c>
      <c r="G263" s="191"/>
      <c r="H263" s="49"/>
      <c r="I263" s="50"/>
      <c r="J263" s="120"/>
      <c r="K263" s="49"/>
      <c r="L263" s="50"/>
      <c r="M263" s="120"/>
      <c r="P263" s="127"/>
      <c r="Q263" s="280"/>
    </row>
    <row r="264" spans="1:17" s="147" customFormat="1" ht="13.5" thickBot="1" x14ac:dyDescent="0.25">
      <c r="A264" s="236" t="s">
        <v>877</v>
      </c>
      <c r="B264" s="142" t="s">
        <v>519</v>
      </c>
      <c r="C264" s="143"/>
      <c r="D264" s="144" t="s">
        <v>287</v>
      </c>
      <c r="E264" s="145"/>
      <c r="F264" s="146" t="s">
        <v>410</v>
      </c>
      <c r="H264" s="145"/>
      <c r="I264" s="169">
        <f>SUM(I265:I267)</f>
        <v>8</v>
      </c>
      <c r="J264" s="169">
        <f>SUM(J265:J267)</f>
        <v>0</v>
      </c>
      <c r="K264" s="145"/>
      <c r="L264" s="169">
        <f>SUM(L265:L267)</f>
        <v>0</v>
      </c>
      <c r="M264" s="169">
        <f>SUM(M265:M267)</f>
        <v>0</v>
      </c>
      <c r="P264" s="148"/>
      <c r="Q264" s="294" t="s">
        <v>889</v>
      </c>
    </row>
    <row r="265" spans="1:17" s="75" customFormat="1" x14ac:dyDescent="0.2">
      <c r="B265" s="95" t="s">
        <v>520</v>
      </c>
      <c r="C265" s="100"/>
      <c r="D265" s="88" t="s">
        <v>287</v>
      </c>
      <c r="E265" s="96" t="s">
        <v>36</v>
      </c>
      <c r="F265" s="116" t="s">
        <v>612</v>
      </c>
      <c r="G265" s="61"/>
      <c r="H265" s="96" t="s">
        <v>36</v>
      </c>
      <c r="I265" s="89">
        <v>6</v>
      </c>
      <c r="J265" s="121"/>
      <c r="K265" s="96"/>
      <c r="L265" s="89"/>
      <c r="M265" s="121"/>
      <c r="P265" s="131"/>
      <c r="Q265" s="282"/>
    </row>
    <row r="266" spans="1:17" s="75" customFormat="1" x14ac:dyDescent="0.2">
      <c r="B266" s="95" t="s">
        <v>521</v>
      </c>
      <c r="C266" s="100"/>
      <c r="D266" s="88" t="s">
        <v>287</v>
      </c>
      <c r="E266" s="96" t="s">
        <v>36</v>
      </c>
      <c r="F266" s="116" t="s">
        <v>613</v>
      </c>
      <c r="G266" s="61"/>
      <c r="H266" s="96" t="s">
        <v>36</v>
      </c>
      <c r="I266" s="89">
        <v>2</v>
      </c>
      <c r="J266" s="121"/>
      <c r="K266" s="96"/>
      <c r="L266" s="89"/>
      <c r="M266" s="121"/>
      <c r="P266" s="131"/>
      <c r="Q266" s="282"/>
    </row>
    <row r="267" spans="1:17" s="46" customFormat="1" ht="13.5" thickBot="1" x14ac:dyDescent="0.25">
      <c r="B267" s="47" t="s">
        <v>522</v>
      </c>
      <c r="C267" s="98"/>
      <c r="D267" s="78" t="s">
        <v>259</v>
      </c>
      <c r="E267" s="79"/>
      <c r="F267" s="114" t="s">
        <v>208</v>
      </c>
      <c r="G267" s="191"/>
      <c r="H267" s="49"/>
      <c r="I267" s="50"/>
      <c r="J267" s="120"/>
      <c r="K267" s="49"/>
      <c r="L267" s="50"/>
      <c r="M267" s="120"/>
      <c r="P267" s="127"/>
      <c r="Q267" s="280"/>
    </row>
    <row r="268" spans="1:17" s="155" customFormat="1" ht="13.5" thickBot="1" x14ac:dyDescent="0.25">
      <c r="A268" s="149" t="s">
        <v>877</v>
      </c>
      <c r="B268" s="150" t="s">
        <v>523</v>
      </c>
      <c r="C268" s="151"/>
      <c r="D268" s="152" t="s">
        <v>288</v>
      </c>
      <c r="E268" s="153"/>
      <c r="F268" s="154" t="s">
        <v>1099</v>
      </c>
      <c r="H268" s="153"/>
      <c r="I268" s="222">
        <f>SUM(I269:I271)</f>
        <v>0</v>
      </c>
      <c r="J268" s="222">
        <f>SUM(J269:J271)</f>
        <v>0</v>
      </c>
      <c r="K268" s="153"/>
      <c r="L268" s="222">
        <f>SUM(L269:L271)</f>
        <v>0</v>
      </c>
      <c r="M268" s="222">
        <f>SUM(M269:M271)</f>
        <v>0</v>
      </c>
      <c r="P268" s="156"/>
      <c r="Q268" s="281" t="s">
        <v>890</v>
      </c>
    </row>
    <row r="269" spans="1:17" s="75" customFormat="1" x14ac:dyDescent="0.2">
      <c r="B269" s="95" t="s">
        <v>524</v>
      </c>
      <c r="C269" s="100"/>
      <c r="D269" s="207" t="s">
        <v>289</v>
      </c>
      <c r="E269" s="208"/>
      <c r="F269" s="209" t="s">
        <v>616</v>
      </c>
      <c r="G269" s="210"/>
      <c r="H269" s="208"/>
      <c r="I269" s="211"/>
      <c r="J269" s="212"/>
      <c r="K269" s="208" t="s">
        <v>47</v>
      </c>
      <c r="L269" s="211"/>
      <c r="M269" s="212"/>
      <c r="P269" s="131"/>
      <c r="Q269" s="282" t="s">
        <v>617</v>
      </c>
    </row>
    <row r="270" spans="1:17" s="75" customFormat="1" x14ac:dyDescent="0.2">
      <c r="B270" s="95" t="s">
        <v>525</v>
      </c>
      <c r="C270" s="100"/>
      <c r="D270" s="252" t="s">
        <v>289</v>
      </c>
      <c r="E270" s="253"/>
      <c r="F270" s="254" t="s">
        <v>618</v>
      </c>
      <c r="G270" s="255"/>
      <c r="H270" s="253"/>
      <c r="I270" s="256"/>
      <c r="J270" s="257"/>
      <c r="K270" s="253" t="s">
        <v>47</v>
      </c>
      <c r="L270" s="258"/>
      <c r="M270" s="257"/>
      <c r="P270" s="131"/>
      <c r="Q270" s="282" t="s">
        <v>619</v>
      </c>
    </row>
    <row r="271" spans="1:17" s="46" customFormat="1" ht="13.5" thickBot="1" x14ac:dyDescent="0.25">
      <c r="B271" s="47" t="s">
        <v>526</v>
      </c>
      <c r="C271" s="98"/>
      <c r="D271" s="78" t="s">
        <v>259</v>
      </c>
      <c r="E271" s="79"/>
      <c r="F271" s="114" t="s">
        <v>208</v>
      </c>
      <c r="G271" s="191"/>
      <c r="H271" s="49"/>
      <c r="I271" s="50"/>
      <c r="J271" s="120"/>
      <c r="K271" s="49"/>
      <c r="L271" s="50"/>
      <c r="M271" s="120"/>
      <c r="P271" s="127"/>
      <c r="Q271" s="280"/>
    </row>
    <row r="272" spans="1:17" s="155" customFormat="1" ht="13.5" thickBot="1" x14ac:dyDescent="0.25">
      <c r="A272" s="149" t="s">
        <v>877</v>
      </c>
      <c r="B272" s="150" t="s">
        <v>527</v>
      </c>
      <c r="C272" s="151"/>
      <c r="D272" s="152" t="s">
        <v>287</v>
      </c>
      <c r="E272" s="153"/>
      <c r="F272" s="154" t="s">
        <v>1100</v>
      </c>
      <c r="H272" s="153"/>
      <c r="I272" s="222">
        <f>SUM(I273:I275)</f>
        <v>2</v>
      </c>
      <c r="J272" s="222">
        <f>SUM(J273:J275)</f>
        <v>0</v>
      </c>
      <c r="K272" s="153"/>
      <c r="L272" s="222">
        <f>SUM(L273:L275)</f>
        <v>0</v>
      </c>
      <c r="M272" s="222">
        <f>SUM(M273:M275)</f>
        <v>0</v>
      </c>
      <c r="P272" s="156"/>
      <c r="Q272" s="281" t="s">
        <v>891</v>
      </c>
    </row>
    <row r="273" spans="1:17" s="75" customFormat="1" x14ac:dyDescent="0.2">
      <c r="B273" s="95" t="s">
        <v>528</v>
      </c>
      <c r="C273" s="100"/>
      <c r="D273" s="88" t="s">
        <v>287</v>
      </c>
      <c r="E273" s="96" t="s">
        <v>36</v>
      </c>
      <c r="F273" s="116" t="s">
        <v>620</v>
      </c>
      <c r="G273" s="61"/>
      <c r="H273" s="96" t="s">
        <v>36</v>
      </c>
      <c r="I273" s="89">
        <v>2</v>
      </c>
      <c r="J273" s="121"/>
      <c r="K273" s="96"/>
      <c r="L273" s="89"/>
      <c r="M273" s="121"/>
      <c r="P273" s="131"/>
      <c r="Q273" s="282"/>
    </row>
    <row r="274" spans="1:17" s="46" customFormat="1" x14ac:dyDescent="0.2">
      <c r="B274" s="47" t="s">
        <v>529</v>
      </c>
      <c r="C274" s="98"/>
      <c r="D274" s="78" t="s">
        <v>259</v>
      </c>
      <c r="E274" s="79"/>
      <c r="F274" s="114" t="s">
        <v>208</v>
      </c>
      <c r="G274" s="191"/>
      <c r="H274" s="49"/>
      <c r="I274" s="50"/>
      <c r="J274" s="120"/>
      <c r="K274" s="49"/>
      <c r="L274" s="50"/>
      <c r="M274" s="120"/>
      <c r="P274" s="127"/>
      <c r="Q274" s="280"/>
    </row>
    <row r="275" spans="1:17" s="46" customFormat="1" ht="13.5" thickBot="1" x14ac:dyDescent="0.25">
      <c r="B275" s="47" t="s">
        <v>530</v>
      </c>
      <c r="C275" s="98"/>
      <c r="D275" s="78" t="s">
        <v>259</v>
      </c>
      <c r="E275" s="79"/>
      <c r="F275" s="114" t="s">
        <v>208</v>
      </c>
      <c r="G275" s="191"/>
      <c r="H275" s="49"/>
      <c r="I275" s="50"/>
      <c r="J275" s="120"/>
      <c r="K275" s="49"/>
      <c r="L275" s="50"/>
      <c r="M275" s="120"/>
      <c r="P275" s="127"/>
      <c r="Q275" s="280"/>
    </row>
    <row r="276" spans="1:17" s="147" customFormat="1" ht="13.5" thickBot="1" x14ac:dyDescent="0.25">
      <c r="A276" s="141" t="s">
        <v>877</v>
      </c>
      <c r="B276" s="142" t="s">
        <v>531</v>
      </c>
      <c r="C276" s="143"/>
      <c r="D276" s="144" t="s">
        <v>289</v>
      </c>
      <c r="E276" s="145"/>
      <c r="F276" s="146" t="s">
        <v>413</v>
      </c>
      <c r="H276" s="145"/>
      <c r="I276" s="169">
        <f>SUM(I277:I279)</f>
        <v>0</v>
      </c>
      <c r="J276" s="169">
        <f>SUM(J277:J279)</f>
        <v>0</v>
      </c>
      <c r="K276" s="145"/>
      <c r="L276" s="169">
        <f>SUM(L277:L279)</f>
        <v>0</v>
      </c>
      <c r="M276" s="169">
        <f>SUM(M277:M279)</f>
        <v>0</v>
      </c>
      <c r="P276" s="148"/>
      <c r="Q276" s="288" t="s">
        <v>414</v>
      </c>
    </row>
    <row r="277" spans="1:17" s="75" customFormat="1" x14ac:dyDescent="0.2">
      <c r="B277" s="95" t="s">
        <v>532</v>
      </c>
      <c r="C277" s="100"/>
      <c r="D277" s="207" t="s">
        <v>289</v>
      </c>
      <c r="E277" s="208" t="s">
        <v>36</v>
      </c>
      <c r="F277" s="228" t="s">
        <v>622</v>
      </c>
      <c r="G277" s="221"/>
      <c r="H277" s="208"/>
      <c r="I277" s="211"/>
      <c r="J277" s="212"/>
      <c r="K277" s="208" t="s">
        <v>47</v>
      </c>
      <c r="L277" s="211"/>
      <c r="M277" s="212"/>
      <c r="P277" s="131"/>
      <c r="Q277" s="282"/>
    </row>
    <row r="278" spans="1:17" s="46" customFormat="1" x14ac:dyDescent="0.2">
      <c r="B278" s="47" t="s">
        <v>533</v>
      </c>
      <c r="C278" s="98"/>
      <c r="D278" s="78" t="s">
        <v>259</v>
      </c>
      <c r="E278" s="79"/>
      <c r="F278" s="114" t="s">
        <v>208</v>
      </c>
      <c r="G278" s="191"/>
      <c r="H278" s="49"/>
      <c r="I278" s="50"/>
      <c r="J278" s="120"/>
      <c r="K278" s="49"/>
      <c r="L278" s="50"/>
      <c r="M278" s="120"/>
      <c r="P278" s="127"/>
      <c r="Q278" s="280"/>
    </row>
    <row r="279" spans="1:17" s="46" customFormat="1" ht="13.5" thickBot="1" x14ac:dyDescent="0.25">
      <c r="B279" s="47" t="s">
        <v>534</v>
      </c>
      <c r="C279" s="98"/>
      <c r="D279" s="78" t="s">
        <v>259</v>
      </c>
      <c r="E279" s="79"/>
      <c r="F279" s="114" t="s">
        <v>208</v>
      </c>
      <c r="G279" s="191"/>
      <c r="H279" s="49"/>
      <c r="I279" s="50"/>
      <c r="J279" s="120"/>
      <c r="K279" s="49"/>
      <c r="L279" s="50"/>
      <c r="M279" s="120"/>
      <c r="P279" s="127"/>
      <c r="Q279" s="280"/>
    </row>
    <row r="280" spans="1:17" s="172" customFormat="1" ht="13.5" thickBot="1" x14ac:dyDescent="0.25">
      <c r="A280" s="173" t="s">
        <v>11</v>
      </c>
      <c r="B280" s="142" t="s">
        <v>767</v>
      </c>
      <c r="C280" s="174"/>
      <c r="D280" s="163" t="s">
        <v>287</v>
      </c>
      <c r="E280" s="164"/>
      <c r="F280" s="175" t="s">
        <v>53</v>
      </c>
      <c r="H280" s="164"/>
      <c r="I280" s="169">
        <f>SUM(I281:I283)</f>
        <v>2</v>
      </c>
      <c r="J280" s="169">
        <f>SUM(J281:J283)</f>
        <v>0</v>
      </c>
      <c r="K280" s="164"/>
      <c r="L280" s="169">
        <f>SUM(L281:L283)</f>
        <v>0</v>
      </c>
      <c r="M280" s="169">
        <f>SUM(M281:M283)</f>
        <v>0</v>
      </c>
      <c r="P280" s="176"/>
      <c r="Q280" s="288" t="s">
        <v>892</v>
      </c>
    </row>
    <row r="281" spans="1:17" s="51" customFormat="1" x14ac:dyDescent="0.2">
      <c r="B281" s="77" t="s">
        <v>768</v>
      </c>
      <c r="C281" s="105"/>
      <c r="D281" s="88" t="s">
        <v>287</v>
      </c>
      <c r="E281" s="96" t="s">
        <v>36</v>
      </c>
      <c r="F281" s="225" t="s">
        <v>623</v>
      </c>
      <c r="G281" s="193"/>
      <c r="H281" s="52" t="s">
        <v>36</v>
      </c>
      <c r="I281" s="45">
        <v>2</v>
      </c>
      <c r="J281" s="124"/>
      <c r="K281" s="52"/>
      <c r="L281" s="45"/>
      <c r="M281" s="124"/>
      <c r="P281" s="132"/>
      <c r="Q281" s="284"/>
    </row>
    <row r="282" spans="1:17" x14ac:dyDescent="0.2">
      <c r="B282" s="84" t="s">
        <v>769</v>
      </c>
      <c r="D282" s="78" t="s">
        <v>259</v>
      </c>
      <c r="E282" s="79"/>
      <c r="F282" s="114" t="s">
        <v>208</v>
      </c>
      <c r="G282" s="191"/>
    </row>
    <row r="283" spans="1:17" ht="13.5" thickBot="1" x14ac:dyDescent="0.25">
      <c r="B283" s="84" t="s">
        <v>770</v>
      </c>
      <c r="D283" s="78" t="s">
        <v>259</v>
      </c>
      <c r="E283" s="79"/>
      <c r="F283" s="114" t="s">
        <v>208</v>
      </c>
      <c r="G283" s="191"/>
    </row>
    <row r="284" spans="1:17" s="172" customFormat="1" ht="13.5" thickBot="1" x14ac:dyDescent="0.25">
      <c r="A284" s="173" t="s">
        <v>11</v>
      </c>
      <c r="B284" s="142" t="s">
        <v>771</v>
      </c>
      <c r="C284" s="174"/>
      <c r="D284" s="163" t="s">
        <v>287</v>
      </c>
      <c r="E284" s="164"/>
      <c r="F284" s="175" t="s">
        <v>62</v>
      </c>
      <c r="H284" s="164"/>
      <c r="I284" s="169">
        <f>SUM(I285:I290)</f>
        <v>2</v>
      </c>
      <c r="J284" s="169">
        <f>SUM(J285:J290)</f>
        <v>0</v>
      </c>
      <c r="K284" s="164"/>
      <c r="L284" s="169">
        <f>SUM(L285:L290)</f>
        <v>23</v>
      </c>
      <c r="M284" s="169">
        <f>SUM(M285:M290)</f>
        <v>0</v>
      </c>
      <c r="P284" s="176"/>
      <c r="Q284" s="288" t="s">
        <v>893</v>
      </c>
    </row>
    <row r="285" spans="1:17" s="75" customFormat="1" x14ac:dyDescent="0.2">
      <c r="B285" s="77" t="s">
        <v>772</v>
      </c>
      <c r="C285" s="100"/>
      <c r="D285" s="88" t="s">
        <v>287</v>
      </c>
      <c r="E285" s="96" t="s">
        <v>38</v>
      </c>
      <c r="F285" s="116" t="s">
        <v>422</v>
      </c>
      <c r="G285" s="61"/>
      <c r="H285" s="96" t="s">
        <v>38</v>
      </c>
      <c r="I285" s="89">
        <v>2</v>
      </c>
      <c r="J285" s="121"/>
      <c r="K285" s="96"/>
      <c r="L285" s="89"/>
      <c r="M285" s="121"/>
      <c r="P285" s="131"/>
      <c r="Q285" s="282" t="s">
        <v>424</v>
      </c>
    </row>
    <row r="286" spans="1:17" s="75" customFormat="1" x14ac:dyDescent="0.2">
      <c r="B286" s="77" t="s">
        <v>773</v>
      </c>
      <c r="C286" s="100"/>
      <c r="D286" s="88" t="s">
        <v>287</v>
      </c>
      <c r="E286" s="96" t="s">
        <v>36</v>
      </c>
      <c r="F286" s="116" t="s">
        <v>426</v>
      </c>
      <c r="G286" s="61"/>
      <c r="H286" s="96"/>
      <c r="I286" s="89"/>
      <c r="J286" s="121"/>
      <c r="K286" s="96" t="s">
        <v>36</v>
      </c>
      <c r="L286" s="89">
        <v>8</v>
      </c>
      <c r="M286" s="121"/>
      <c r="P286" s="131"/>
      <c r="Q286" s="282" t="s">
        <v>423</v>
      </c>
    </row>
    <row r="287" spans="1:17" s="75" customFormat="1" x14ac:dyDescent="0.2">
      <c r="B287" s="77" t="s">
        <v>774</v>
      </c>
      <c r="C287" s="100"/>
      <c r="D287" s="88" t="s">
        <v>287</v>
      </c>
      <c r="E287" s="96" t="s">
        <v>36</v>
      </c>
      <c r="F287" s="116" t="s">
        <v>427</v>
      </c>
      <c r="G287" s="61"/>
      <c r="H287" s="96"/>
      <c r="I287" s="89"/>
      <c r="J287" s="121"/>
      <c r="K287" s="96" t="s">
        <v>36</v>
      </c>
      <c r="L287" s="89">
        <v>4</v>
      </c>
      <c r="M287" s="121"/>
      <c r="P287" s="131"/>
      <c r="Q287" s="282" t="s">
        <v>425</v>
      </c>
    </row>
    <row r="288" spans="1:17" s="75" customFormat="1" x14ac:dyDescent="0.2">
      <c r="B288" s="77" t="s">
        <v>624</v>
      </c>
      <c r="C288" s="100"/>
      <c r="D288" s="88" t="s">
        <v>287</v>
      </c>
      <c r="E288" s="96" t="s">
        <v>36</v>
      </c>
      <c r="F288" s="116" t="s">
        <v>428</v>
      </c>
      <c r="G288" s="61"/>
      <c r="H288" s="96"/>
      <c r="I288" s="89"/>
      <c r="J288" s="121"/>
      <c r="K288" s="96" t="s">
        <v>36</v>
      </c>
      <c r="L288" s="89">
        <v>5</v>
      </c>
      <c r="M288" s="121"/>
      <c r="P288" s="131"/>
      <c r="Q288" s="282"/>
    </row>
    <row r="289" spans="1:17" s="75" customFormat="1" x14ac:dyDescent="0.2">
      <c r="B289" s="77" t="s">
        <v>430</v>
      </c>
      <c r="C289" s="100"/>
      <c r="D289" s="88" t="s">
        <v>287</v>
      </c>
      <c r="E289" s="96" t="s">
        <v>36</v>
      </c>
      <c r="F289" s="116" t="s">
        <v>429</v>
      </c>
      <c r="G289" s="61"/>
      <c r="H289" s="96"/>
      <c r="I289" s="89"/>
      <c r="J289" s="121"/>
      <c r="K289" s="96" t="s">
        <v>36</v>
      </c>
      <c r="L289" s="89">
        <v>6</v>
      </c>
      <c r="M289" s="121"/>
      <c r="P289" s="131"/>
      <c r="Q289" s="282"/>
    </row>
    <row r="290" spans="1:17" s="46" customFormat="1" ht="13.5" thickBot="1" x14ac:dyDescent="0.25">
      <c r="B290" s="77" t="s">
        <v>431</v>
      </c>
      <c r="C290" s="98"/>
      <c r="D290" s="78" t="s">
        <v>259</v>
      </c>
      <c r="E290" s="79"/>
      <c r="F290" s="114" t="s">
        <v>208</v>
      </c>
      <c r="G290" s="191"/>
      <c r="H290" s="49"/>
      <c r="I290" s="50"/>
      <c r="J290" s="120"/>
      <c r="K290" s="49"/>
      <c r="L290" s="50"/>
      <c r="M290" s="120"/>
      <c r="P290" s="127"/>
      <c r="Q290" s="280"/>
    </row>
    <row r="291" spans="1:17" s="172" customFormat="1" ht="13.5" thickBot="1" x14ac:dyDescent="0.25">
      <c r="A291" s="173" t="s">
        <v>11</v>
      </c>
      <c r="B291" s="142" t="s">
        <v>775</v>
      </c>
      <c r="C291" s="174"/>
      <c r="D291" s="163">
        <v>1</v>
      </c>
      <c r="E291" s="164"/>
      <c r="F291" s="175" t="s">
        <v>63</v>
      </c>
      <c r="H291" s="164"/>
      <c r="I291" s="169">
        <f>SUM(I292:I293)</f>
        <v>0</v>
      </c>
      <c r="J291" s="169">
        <f>SUM(J292:J293)</f>
        <v>0</v>
      </c>
      <c r="K291" s="164"/>
      <c r="L291" s="169">
        <f>SUM(L292:L293)</f>
        <v>0</v>
      </c>
      <c r="M291" s="169">
        <f>SUM(M292:M293)</f>
        <v>0</v>
      </c>
      <c r="P291" s="176"/>
      <c r="Q291" s="288" t="s">
        <v>894</v>
      </c>
    </row>
    <row r="292" spans="1:17" s="75" customFormat="1" x14ac:dyDescent="0.2">
      <c r="B292" s="77" t="s">
        <v>776</v>
      </c>
      <c r="C292" s="100"/>
      <c r="D292" s="88" t="s">
        <v>287</v>
      </c>
      <c r="E292" s="235" t="s">
        <v>625</v>
      </c>
      <c r="F292" s="116" t="s">
        <v>208</v>
      </c>
      <c r="G292" s="61"/>
      <c r="H292" s="96"/>
      <c r="I292" s="89"/>
      <c r="J292" s="121"/>
      <c r="K292" s="96"/>
      <c r="L292" s="89"/>
      <c r="M292" s="121"/>
      <c r="P292" s="131"/>
      <c r="Q292" s="282"/>
    </row>
    <row r="293" spans="1:17" s="46" customFormat="1" ht="13.5" thickBot="1" x14ac:dyDescent="0.25">
      <c r="B293" s="84" t="s">
        <v>777</v>
      </c>
      <c r="C293" s="98"/>
      <c r="D293" s="78" t="s">
        <v>259</v>
      </c>
      <c r="E293" s="79"/>
      <c r="F293" s="114" t="s">
        <v>208</v>
      </c>
      <c r="G293" s="191"/>
      <c r="H293" s="49"/>
      <c r="I293" s="50"/>
      <c r="J293" s="120"/>
      <c r="K293" s="49"/>
      <c r="L293" s="50"/>
      <c r="M293" s="120"/>
      <c r="P293" s="127"/>
      <c r="Q293" s="280"/>
    </row>
    <row r="294" spans="1:17" s="172" customFormat="1" ht="13.5" thickBot="1" x14ac:dyDescent="0.25">
      <c r="A294" s="173" t="s">
        <v>11</v>
      </c>
      <c r="B294" s="142" t="s">
        <v>778</v>
      </c>
      <c r="C294" s="174"/>
      <c r="D294" s="163" t="s">
        <v>287</v>
      </c>
      <c r="E294" s="164"/>
      <c r="F294" s="175" t="s">
        <v>708</v>
      </c>
      <c r="H294" s="164"/>
      <c r="I294" s="169">
        <f>SUM(I295:I297)</f>
        <v>28</v>
      </c>
      <c r="J294" s="169">
        <f>SUM(J295:J297)</f>
        <v>0</v>
      </c>
      <c r="K294" s="164"/>
      <c r="L294" s="169">
        <f>SUM(L295:L297)</f>
        <v>0</v>
      </c>
      <c r="M294" s="169">
        <f>SUM(M295:M297)</f>
        <v>0</v>
      </c>
      <c r="P294" s="176"/>
      <c r="Q294" s="288" t="s">
        <v>709</v>
      </c>
    </row>
    <row r="295" spans="1:17" s="51" customFormat="1" x14ac:dyDescent="0.2">
      <c r="B295" s="77" t="s">
        <v>779</v>
      </c>
      <c r="C295" s="105">
        <v>41619</v>
      </c>
      <c r="D295" s="88" t="s">
        <v>287</v>
      </c>
      <c r="E295" s="96" t="s">
        <v>38</v>
      </c>
      <c r="F295" s="225" t="s">
        <v>628</v>
      </c>
      <c r="G295" s="193"/>
      <c r="H295" s="52" t="s">
        <v>38</v>
      </c>
      <c r="I295" s="45">
        <v>20</v>
      </c>
      <c r="J295" s="124"/>
      <c r="K295" s="52"/>
      <c r="L295" s="45"/>
      <c r="M295" s="124"/>
      <c r="P295" s="132"/>
      <c r="Q295" s="284" t="s">
        <v>629</v>
      </c>
    </row>
    <row r="296" spans="1:17" s="51" customFormat="1" x14ac:dyDescent="0.2">
      <c r="B296" s="77" t="s">
        <v>780</v>
      </c>
      <c r="C296" s="105"/>
      <c r="D296" s="88" t="s">
        <v>287</v>
      </c>
      <c r="E296" s="96" t="s">
        <v>36</v>
      </c>
      <c r="F296" s="225" t="s">
        <v>626</v>
      </c>
      <c r="G296" s="193"/>
      <c r="H296" s="52" t="s">
        <v>36</v>
      </c>
      <c r="I296" s="45">
        <v>8</v>
      </c>
      <c r="J296" s="124"/>
      <c r="K296" s="52"/>
      <c r="L296" s="45"/>
      <c r="M296" s="124"/>
      <c r="P296" s="132"/>
      <c r="Q296" s="284" t="s">
        <v>627</v>
      </c>
    </row>
    <row r="297" spans="1:17" ht="13.5" thickBot="1" x14ac:dyDescent="0.25">
      <c r="B297" s="84" t="s">
        <v>781</v>
      </c>
      <c r="D297" s="78" t="s">
        <v>259</v>
      </c>
      <c r="E297" s="79"/>
      <c r="F297" s="114" t="s">
        <v>208</v>
      </c>
      <c r="G297" s="191"/>
    </row>
    <row r="298" spans="1:17" s="147" customFormat="1" ht="13.5" thickBot="1" x14ac:dyDescent="0.25">
      <c r="A298" s="236" t="s">
        <v>876</v>
      </c>
      <c r="B298" s="142" t="s">
        <v>782</v>
      </c>
      <c r="C298" s="143"/>
      <c r="D298" s="144" t="s">
        <v>257</v>
      </c>
      <c r="E298" s="145"/>
      <c r="F298" s="146" t="s">
        <v>550</v>
      </c>
      <c r="H298" s="145"/>
      <c r="I298" s="169">
        <f>SUM(I299:I301)</f>
        <v>0</v>
      </c>
      <c r="J298" s="169">
        <f>SUM(J299:J301)</f>
        <v>0</v>
      </c>
      <c r="K298" s="145"/>
      <c r="L298" s="169">
        <f>SUM(L299:L301)</f>
        <v>0</v>
      </c>
      <c r="M298" s="169">
        <f>SUM(M299:M301)</f>
        <v>0</v>
      </c>
      <c r="P298" s="148"/>
      <c r="Q298" s="288" t="s">
        <v>921</v>
      </c>
    </row>
    <row r="299" spans="1:17" s="46" customFormat="1" x14ac:dyDescent="0.2">
      <c r="B299" s="84" t="s">
        <v>783</v>
      </c>
      <c r="C299" s="98"/>
      <c r="D299" s="78" t="s">
        <v>259</v>
      </c>
      <c r="E299" s="79"/>
      <c r="F299" s="114" t="s">
        <v>208</v>
      </c>
      <c r="G299" s="191"/>
      <c r="H299" s="49"/>
      <c r="I299" s="50"/>
      <c r="J299" s="120"/>
      <c r="K299" s="49"/>
      <c r="L299" s="50"/>
      <c r="M299" s="120"/>
      <c r="P299" s="127"/>
      <c r="Q299" s="296" t="s">
        <v>641</v>
      </c>
    </row>
    <row r="300" spans="1:17" s="46" customFormat="1" x14ac:dyDescent="0.2">
      <c r="B300" s="84" t="s">
        <v>784</v>
      </c>
      <c r="C300" s="98"/>
      <c r="D300" s="78" t="s">
        <v>259</v>
      </c>
      <c r="E300" s="79"/>
      <c r="F300" s="114" t="s">
        <v>208</v>
      </c>
      <c r="G300" s="191"/>
      <c r="H300" s="49"/>
      <c r="I300" s="50"/>
      <c r="J300" s="120"/>
      <c r="K300" s="49"/>
      <c r="L300" s="50"/>
      <c r="M300" s="120"/>
      <c r="P300" s="127"/>
      <c r="Q300" s="280"/>
    </row>
    <row r="301" spans="1:17" s="46" customFormat="1" ht="13.5" thickBot="1" x14ac:dyDescent="0.25">
      <c r="B301" s="84" t="s">
        <v>785</v>
      </c>
      <c r="C301" s="98"/>
      <c r="D301" s="78" t="s">
        <v>259</v>
      </c>
      <c r="E301" s="79"/>
      <c r="F301" s="114" t="s">
        <v>208</v>
      </c>
      <c r="G301" s="191"/>
      <c r="H301" s="49"/>
      <c r="I301" s="50"/>
      <c r="J301" s="120"/>
      <c r="K301" s="49"/>
      <c r="L301" s="50"/>
      <c r="M301" s="120"/>
      <c r="P301" s="127"/>
      <c r="Q301" s="280"/>
    </row>
    <row r="302" spans="1:17" s="147" customFormat="1" ht="13.5" thickBot="1" x14ac:dyDescent="0.25">
      <c r="A302" s="236" t="s">
        <v>877</v>
      </c>
      <c r="B302" s="142" t="s">
        <v>786</v>
      </c>
      <c r="C302" s="143"/>
      <c r="D302" s="144" t="s">
        <v>257</v>
      </c>
      <c r="E302" s="145"/>
      <c r="F302" s="146" t="s">
        <v>37</v>
      </c>
      <c r="H302" s="145"/>
      <c r="I302" s="169">
        <f>SUM(I303:I305)</f>
        <v>0</v>
      </c>
      <c r="J302" s="169">
        <f>SUM(J303:J305)</f>
        <v>0</v>
      </c>
      <c r="K302" s="145"/>
      <c r="L302" s="169">
        <f>SUM(L303:L305)</f>
        <v>0</v>
      </c>
      <c r="M302" s="169">
        <f>SUM(M303:M305)</f>
        <v>0</v>
      </c>
      <c r="P302" s="148"/>
      <c r="Q302" s="288" t="s">
        <v>901</v>
      </c>
    </row>
    <row r="303" spans="1:17" s="46" customFormat="1" x14ac:dyDescent="0.2">
      <c r="B303" s="84" t="s">
        <v>787</v>
      </c>
      <c r="C303" s="98"/>
      <c r="D303" s="78" t="s">
        <v>259</v>
      </c>
      <c r="E303" s="79"/>
      <c r="F303" s="114" t="s">
        <v>208</v>
      </c>
      <c r="G303" s="191"/>
      <c r="H303" s="49"/>
      <c r="I303" s="50"/>
      <c r="J303" s="120"/>
      <c r="K303" s="49"/>
      <c r="L303" s="50"/>
      <c r="M303" s="120"/>
      <c r="P303" s="127"/>
      <c r="Q303" s="280"/>
    </row>
    <row r="304" spans="1:17" s="46" customFormat="1" x14ac:dyDescent="0.2">
      <c r="B304" s="84" t="s">
        <v>788</v>
      </c>
      <c r="C304" s="98"/>
      <c r="D304" s="78" t="s">
        <v>259</v>
      </c>
      <c r="E304" s="79"/>
      <c r="F304" s="114" t="s">
        <v>208</v>
      </c>
      <c r="G304" s="191"/>
      <c r="H304" s="49"/>
      <c r="I304" s="50"/>
      <c r="J304" s="120"/>
      <c r="K304" s="49"/>
      <c r="L304" s="50"/>
      <c r="M304" s="120"/>
      <c r="P304" s="127"/>
      <c r="Q304" s="280"/>
    </row>
    <row r="305" spans="1:17" s="46" customFormat="1" ht="13.5" thickBot="1" x14ac:dyDescent="0.25">
      <c r="B305" s="84" t="s">
        <v>789</v>
      </c>
      <c r="C305" s="98"/>
      <c r="D305" s="78" t="s">
        <v>259</v>
      </c>
      <c r="E305" s="79"/>
      <c r="F305" s="114" t="s">
        <v>208</v>
      </c>
      <c r="G305" s="191"/>
      <c r="H305" s="49"/>
      <c r="I305" s="50"/>
      <c r="J305" s="120"/>
      <c r="K305" s="49"/>
      <c r="L305" s="50"/>
      <c r="M305" s="120"/>
      <c r="P305" s="127"/>
      <c r="Q305" s="280"/>
    </row>
    <row r="306" spans="1:17" s="155" customFormat="1" ht="13.5" thickBot="1" x14ac:dyDescent="0.25">
      <c r="A306" s="149" t="s">
        <v>21</v>
      </c>
      <c r="B306" s="142" t="s">
        <v>790</v>
      </c>
      <c r="C306" s="151"/>
      <c r="D306" s="144" t="s">
        <v>287</v>
      </c>
      <c r="E306" s="145"/>
      <c r="F306" s="146" t="s">
        <v>535</v>
      </c>
      <c r="G306" s="147"/>
      <c r="H306" s="153"/>
      <c r="I306" s="169">
        <f>SUM(I307:I313)</f>
        <v>16</v>
      </c>
      <c r="J306" s="169">
        <f>SUM(J307:J313)</f>
        <v>0</v>
      </c>
      <c r="K306" s="153"/>
      <c r="L306" s="169">
        <f>SUM(L307:L313)</f>
        <v>38.5</v>
      </c>
      <c r="M306" s="169">
        <f>SUM(M307:M313)</f>
        <v>0</v>
      </c>
      <c r="P306" s="156"/>
      <c r="Q306" s="281" t="s">
        <v>902</v>
      </c>
    </row>
    <row r="307" spans="1:17" s="61" customFormat="1" x14ac:dyDescent="0.2">
      <c r="B307" s="77" t="s">
        <v>791</v>
      </c>
      <c r="C307" s="103"/>
      <c r="D307" s="88" t="s">
        <v>287</v>
      </c>
      <c r="E307" s="96" t="s">
        <v>36</v>
      </c>
      <c r="F307" s="116" t="s">
        <v>630</v>
      </c>
      <c r="H307" s="93"/>
      <c r="I307" s="80"/>
      <c r="J307" s="121"/>
      <c r="K307" s="93" t="s">
        <v>36</v>
      </c>
      <c r="L307" s="80">
        <v>6</v>
      </c>
      <c r="M307" s="121"/>
      <c r="P307" s="131"/>
      <c r="Q307" s="287"/>
    </row>
    <row r="308" spans="1:17" s="61" customFormat="1" x14ac:dyDescent="0.2">
      <c r="B308" s="77" t="s">
        <v>792</v>
      </c>
      <c r="C308" s="103"/>
      <c r="D308" s="88" t="s">
        <v>287</v>
      </c>
      <c r="E308" s="96" t="s">
        <v>36</v>
      </c>
      <c r="F308" s="116" t="s">
        <v>631</v>
      </c>
      <c r="H308" s="93"/>
      <c r="I308" s="80"/>
      <c r="J308" s="121"/>
      <c r="K308" s="93" t="s">
        <v>36</v>
      </c>
      <c r="L308" s="80">
        <v>20</v>
      </c>
      <c r="M308" s="121"/>
      <c r="P308" s="131"/>
      <c r="Q308" s="287" t="s">
        <v>635</v>
      </c>
    </row>
    <row r="309" spans="1:17" s="61" customFormat="1" x14ac:dyDescent="0.2">
      <c r="B309" s="77" t="s">
        <v>793</v>
      </c>
      <c r="C309" s="103"/>
      <c r="D309" s="88" t="s">
        <v>287</v>
      </c>
      <c r="E309" s="96" t="s">
        <v>36</v>
      </c>
      <c r="F309" s="116" t="s">
        <v>636</v>
      </c>
      <c r="H309" s="93"/>
      <c r="I309" s="80"/>
      <c r="J309" s="121"/>
      <c r="K309" s="93" t="s">
        <v>36</v>
      </c>
      <c r="L309" s="80">
        <v>0.5</v>
      </c>
      <c r="M309" s="121"/>
      <c r="P309" s="131"/>
      <c r="Q309" s="287"/>
    </row>
    <row r="310" spans="1:17" s="61" customFormat="1" x14ac:dyDescent="0.2">
      <c r="B310" s="77" t="s">
        <v>642</v>
      </c>
      <c r="C310" s="103"/>
      <c r="D310" s="88" t="s">
        <v>287</v>
      </c>
      <c r="E310" s="96" t="s">
        <v>36</v>
      </c>
      <c r="F310" s="116" t="s">
        <v>637</v>
      </c>
      <c r="H310" s="93" t="s">
        <v>36</v>
      </c>
      <c r="I310" s="80">
        <v>16</v>
      </c>
      <c r="J310" s="121"/>
      <c r="K310" s="93"/>
      <c r="L310" s="80"/>
      <c r="M310" s="121"/>
      <c r="P310" s="131"/>
      <c r="Q310" s="287"/>
    </row>
    <row r="311" spans="1:17" s="61" customFormat="1" x14ac:dyDescent="0.2">
      <c r="B311" s="77" t="s">
        <v>643</v>
      </c>
      <c r="C311" s="103"/>
      <c r="D311" s="88" t="s">
        <v>287</v>
      </c>
      <c r="E311" s="96" t="s">
        <v>36</v>
      </c>
      <c r="F311" s="116" t="s">
        <v>639</v>
      </c>
      <c r="H311" s="93"/>
      <c r="I311" s="80"/>
      <c r="J311" s="121"/>
      <c r="K311" s="93" t="s">
        <v>36</v>
      </c>
      <c r="L311" s="80">
        <v>4</v>
      </c>
      <c r="M311" s="121"/>
      <c r="P311" s="131"/>
      <c r="Q311" s="287" t="s">
        <v>638</v>
      </c>
    </row>
    <row r="312" spans="1:17" s="61" customFormat="1" x14ac:dyDescent="0.2">
      <c r="B312" s="77" t="s">
        <v>644</v>
      </c>
      <c r="C312" s="103"/>
      <c r="D312" s="88" t="s">
        <v>287</v>
      </c>
      <c r="E312" s="96" t="s">
        <v>36</v>
      </c>
      <c r="F312" s="116" t="s">
        <v>741</v>
      </c>
      <c r="H312" s="93"/>
      <c r="I312" s="80"/>
      <c r="J312" s="121"/>
      <c r="K312" s="93" t="s">
        <v>36</v>
      </c>
      <c r="L312" s="80">
        <v>8</v>
      </c>
      <c r="M312" s="121"/>
      <c r="P312" s="131"/>
      <c r="Q312" s="287" t="s">
        <v>743</v>
      </c>
    </row>
    <row r="313" spans="1:17" s="61" customFormat="1" ht="13.5" thickBot="1" x14ac:dyDescent="0.25">
      <c r="B313" s="77" t="s">
        <v>742</v>
      </c>
      <c r="C313" s="103"/>
      <c r="D313" s="78" t="s">
        <v>259</v>
      </c>
      <c r="E313" s="79"/>
      <c r="F313" s="114" t="s">
        <v>208</v>
      </c>
      <c r="G313" s="191"/>
      <c r="H313" s="93"/>
      <c r="I313" s="80"/>
      <c r="J313" s="121"/>
      <c r="K313" s="93"/>
      <c r="L313" s="80"/>
      <c r="M313" s="121"/>
      <c r="P313" s="131"/>
      <c r="Q313" s="287"/>
    </row>
    <row r="314" spans="1:17" s="155" customFormat="1" ht="13.5" thickBot="1" x14ac:dyDescent="0.25">
      <c r="A314" s="149" t="s">
        <v>21</v>
      </c>
      <c r="B314" s="142" t="s">
        <v>794</v>
      </c>
      <c r="C314" s="151"/>
      <c r="D314" s="144" t="s">
        <v>287</v>
      </c>
      <c r="E314" s="145"/>
      <c r="F314" s="146" t="s">
        <v>536</v>
      </c>
      <c r="G314" s="147"/>
      <c r="H314" s="153"/>
      <c r="I314" s="169">
        <f>SUM(I315:I318)</f>
        <v>8</v>
      </c>
      <c r="J314" s="169">
        <f>SUM(J315:J318)</f>
        <v>0</v>
      </c>
      <c r="K314" s="153"/>
      <c r="L314" s="169">
        <f>SUM(L315:L318)</f>
        <v>0</v>
      </c>
      <c r="M314" s="169">
        <f>SUM(M315:M318)</f>
        <v>0</v>
      </c>
      <c r="P314" s="156"/>
      <c r="Q314" s="281" t="s">
        <v>903</v>
      </c>
    </row>
    <row r="315" spans="1:17" s="61" customFormat="1" x14ac:dyDescent="0.2">
      <c r="B315" s="84" t="s">
        <v>795</v>
      </c>
      <c r="C315" s="103"/>
      <c r="D315" s="88" t="s">
        <v>288</v>
      </c>
      <c r="E315" s="79"/>
      <c r="F315" s="116" t="s">
        <v>462</v>
      </c>
      <c r="G315" s="191"/>
      <c r="H315" s="93" t="s">
        <v>43</v>
      </c>
      <c r="I315" s="80">
        <v>4</v>
      </c>
      <c r="J315" s="121"/>
      <c r="K315" s="93"/>
      <c r="L315" s="80"/>
      <c r="M315" s="121"/>
      <c r="P315" s="131"/>
      <c r="Q315" s="287" t="s">
        <v>463</v>
      </c>
    </row>
    <row r="316" spans="1:17" s="61" customFormat="1" x14ac:dyDescent="0.2">
      <c r="B316" s="84" t="s">
        <v>796</v>
      </c>
      <c r="C316" s="103"/>
      <c r="D316" s="88" t="s">
        <v>288</v>
      </c>
      <c r="E316" s="79"/>
      <c r="F316" s="116" t="s">
        <v>461</v>
      </c>
      <c r="G316" s="191"/>
      <c r="H316" s="93" t="s">
        <v>43</v>
      </c>
      <c r="I316" s="80">
        <v>4</v>
      </c>
      <c r="J316" s="121"/>
      <c r="K316" s="93"/>
      <c r="L316" s="80"/>
      <c r="M316" s="121"/>
      <c r="P316" s="131"/>
      <c r="Q316" s="287" t="s">
        <v>434</v>
      </c>
    </row>
    <row r="317" spans="1:17" s="61" customFormat="1" x14ac:dyDescent="0.2">
      <c r="B317" s="84" t="s">
        <v>797</v>
      </c>
      <c r="C317" s="103"/>
      <c r="D317" s="78" t="s">
        <v>259</v>
      </c>
      <c r="E317" s="79"/>
      <c r="F317" s="114" t="s">
        <v>208</v>
      </c>
      <c r="G317" s="191"/>
      <c r="H317" s="93"/>
      <c r="I317" s="80"/>
      <c r="J317" s="121"/>
      <c r="K317" s="93"/>
      <c r="L317" s="80"/>
      <c r="M317" s="121"/>
      <c r="P317" s="131"/>
      <c r="Q317" s="287"/>
    </row>
    <row r="318" spans="1:17" s="61" customFormat="1" ht="13.5" thickBot="1" x14ac:dyDescent="0.25">
      <c r="B318" s="84" t="s">
        <v>464</v>
      </c>
      <c r="C318" s="103"/>
      <c r="D318" s="78" t="s">
        <v>259</v>
      </c>
      <c r="E318" s="79"/>
      <c r="F318" s="114" t="s">
        <v>208</v>
      </c>
      <c r="G318" s="191"/>
      <c r="H318" s="93"/>
      <c r="I318" s="80"/>
      <c r="J318" s="121"/>
      <c r="K318" s="93"/>
      <c r="L318" s="80"/>
      <c r="M318" s="121"/>
      <c r="P318" s="131"/>
      <c r="Q318" s="287"/>
    </row>
    <row r="319" spans="1:17" s="155" customFormat="1" ht="13.5" thickBot="1" x14ac:dyDescent="0.25">
      <c r="A319" s="259" t="s">
        <v>21</v>
      </c>
      <c r="B319" s="142" t="s">
        <v>798</v>
      </c>
      <c r="C319" s="151"/>
      <c r="D319" s="144" t="s">
        <v>257</v>
      </c>
      <c r="E319" s="145"/>
      <c r="F319" s="146" t="s">
        <v>547</v>
      </c>
      <c r="G319" s="147"/>
      <c r="H319" s="153"/>
      <c r="I319" s="169">
        <f>SUM(I320:I323)</f>
        <v>0</v>
      </c>
      <c r="J319" s="169">
        <f>SUM(J320:J323)</f>
        <v>0</v>
      </c>
      <c r="K319" s="153"/>
      <c r="L319" s="169">
        <f>SUM(L320:L323)</f>
        <v>0</v>
      </c>
      <c r="M319" s="169">
        <f>SUM(M320:M323)</f>
        <v>0</v>
      </c>
      <c r="P319" s="156"/>
      <c r="Q319" s="281" t="s">
        <v>905</v>
      </c>
    </row>
    <row r="320" spans="1:17" s="61" customFormat="1" x14ac:dyDescent="0.2">
      <c r="B320" s="84" t="s">
        <v>799</v>
      </c>
      <c r="C320" s="103"/>
      <c r="D320" s="58" t="s">
        <v>257</v>
      </c>
      <c r="E320" s="86"/>
      <c r="F320" s="113" t="s">
        <v>546</v>
      </c>
      <c r="G320" s="85"/>
      <c r="H320" s="93"/>
      <c r="I320" s="80"/>
      <c r="J320" s="121"/>
      <c r="K320" s="93"/>
      <c r="L320" s="80"/>
      <c r="M320" s="121"/>
      <c r="P320" s="131"/>
      <c r="Q320" s="287"/>
    </row>
    <row r="321" spans="1:17" s="61" customFormat="1" x14ac:dyDescent="0.2">
      <c r="B321" s="84" t="s">
        <v>800</v>
      </c>
      <c r="C321" s="103"/>
      <c r="D321" s="78" t="s">
        <v>259</v>
      </c>
      <c r="E321" s="79"/>
      <c r="F321" s="114" t="s">
        <v>208</v>
      </c>
      <c r="G321" s="191"/>
      <c r="H321" s="93"/>
      <c r="I321" s="80"/>
      <c r="J321" s="121"/>
      <c r="K321" s="93"/>
      <c r="L321" s="80"/>
      <c r="M321" s="121"/>
      <c r="P321" s="131"/>
      <c r="Q321" s="287"/>
    </row>
    <row r="322" spans="1:17" s="61" customFormat="1" x14ac:dyDescent="0.2">
      <c r="B322" s="84" t="s">
        <v>801</v>
      </c>
      <c r="C322" s="103"/>
      <c r="D322" s="78" t="s">
        <v>259</v>
      </c>
      <c r="E322" s="79"/>
      <c r="F322" s="114" t="s">
        <v>208</v>
      </c>
      <c r="G322" s="191"/>
      <c r="H322" s="93"/>
      <c r="I322" s="80"/>
      <c r="J322" s="121"/>
      <c r="K322" s="93"/>
      <c r="L322" s="80"/>
      <c r="M322" s="121"/>
      <c r="P322" s="131"/>
      <c r="Q322" s="287"/>
    </row>
    <row r="323" spans="1:17" s="61" customFormat="1" ht="13.5" thickBot="1" x14ac:dyDescent="0.25">
      <c r="B323" s="84" t="s">
        <v>802</v>
      </c>
      <c r="C323" s="103"/>
      <c r="D323" s="78" t="s">
        <v>259</v>
      </c>
      <c r="E323" s="79"/>
      <c r="F323" s="114" t="s">
        <v>208</v>
      </c>
      <c r="G323" s="191"/>
      <c r="H323" s="93"/>
      <c r="I323" s="80"/>
      <c r="J323" s="121"/>
      <c r="K323" s="93"/>
      <c r="L323" s="80"/>
      <c r="M323" s="121"/>
      <c r="P323" s="131"/>
      <c r="Q323" s="287"/>
    </row>
    <row r="324" spans="1:17" s="155" customFormat="1" ht="13.5" thickBot="1" x14ac:dyDescent="0.25">
      <c r="A324" s="149" t="s">
        <v>21</v>
      </c>
      <c r="B324" s="142" t="s">
        <v>803</v>
      </c>
      <c r="C324" s="151"/>
      <c r="D324" s="144" t="s">
        <v>287</v>
      </c>
      <c r="E324" s="145"/>
      <c r="F324" s="146" t="s">
        <v>437</v>
      </c>
      <c r="G324" s="147"/>
      <c r="H324" s="153"/>
      <c r="I324" s="169">
        <f>SUM(I325:I327)</f>
        <v>0</v>
      </c>
      <c r="J324" s="169">
        <f>SUM(J325:J327)</f>
        <v>0</v>
      </c>
      <c r="K324" s="153"/>
      <c r="L324" s="169">
        <f>SUM(L325:L327)</f>
        <v>5</v>
      </c>
      <c r="M324" s="169">
        <f>SUM(M325:M327)</f>
        <v>0</v>
      </c>
      <c r="P324" s="156"/>
      <c r="Q324" s="281" t="s">
        <v>904</v>
      </c>
    </row>
    <row r="325" spans="1:17" s="61" customFormat="1" x14ac:dyDescent="0.2">
      <c r="B325" s="77" t="s">
        <v>804</v>
      </c>
      <c r="C325" s="103"/>
      <c r="D325" s="88" t="s">
        <v>287</v>
      </c>
      <c r="E325" s="96"/>
      <c r="F325" s="225" t="s">
        <v>438</v>
      </c>
      <c r="G325" s="193"/>
      <c r="H325" s="93"/>
      <c r="I325" s="80"/>
      <c r="J325" s="121"/>
      <c r="K325" s="93" t="s">
        <v>36</v>
      </c>
      <c r="L325" s="80">
        <v>3</v>
      </c>
      <c r="M325" s="121"/>
      <c r="P325" s="131"/>
      <c r="Q325" s="287" t="s">
        <v>439</v>
      </c>
    </row>
    <row r="326" spans="1:17" s="61" customFormat="1" x14ac:dyDescent="0.2">
      <c r="B326" s="77" t="s">
        <v>805</v>
      </c>
      <c r="C326" s="103"/>
      <c r="D326" s="88" t="s">
        <v>287</v>
      </c>
      <c r="E326" s="96"/>
      <c r="F326" s="116" t="s">
        <v>923</v>
      </c>
      <c r="H326" s="93"/>
      <c r="I326" s="80"/>
      <c r="J326" s="121"/>
      <c r="K326" s="93" t="s">
        <v>36</v>
      </c>
      <c r="L326" s="80">
        <v>2</v>
      </c>
      <c r="M326" s="121"/>
      <c r="P326" s="131"/>
      <c r="Q326" s="287" t="s">
        <v>924</v>
      </c>
    </row>
    <row r="327" spans="1:17" s="61" customFormat="1" ht="13.5" thickBot="1" x14ac:dyDescent="0.25">
      <c r="B327" s="84" t="s">
        <v>806</v>
      </c>
      <c r="C327" s="103"/>
      <c r="D327" s="78" t="s">
        <v>259</v>
      </c>
      <c r="E327" s="79"/>
      <c r="F327" s="114" t="s">
        <v>208</v>
      </c>
      <c r="G327" s="191"/>
      <c r="H327" s="93"/>
      <c r="I327" s="80"/>
      <c r="J327" s="121"/>
      <c r="K327" s="93"/>
      <c r="L327" s="80"/>
      <c r="M327" s="121"/>
      <c r="P327" s="131"/>
      <c r="Q327" s="287"/>
    </row>
    <row r="328" spans="1:17" s="155" customFormat="1" ht="13.5" thickBot="1" x14ac:dyDescent="0.25">
      <c r="A328" s="149" t="s">
        <v>21</v>
      </c>
      <c r="B328" s="142" t="s">
        <v>807</v>
      </c>
      <c r="C328" s="174"/>
      <c r="D328" s="163" t="s">
        <v>289</v>
      </c>
      <c r="E328" s="164"/>
      <c r="F328" s="146" t="s">
        <v>698</v>
      </c>
      <c r="G328" s="147"/>
      <c r="H328" s="153"/>
      <c r="I328" s="169">
        <f>SUM(I329:I331)</f>
        <v>0</v>
      </c>
      <c r="J328" s="169">
        <f>SUM(J329:J331)</f>
        <v>0</v>
      </c>
      <c r="K328" s="153"/>
      <c r="L328" s="169">
        <f>SUM(L329:L331)</f>
        <v>0</v>
      </c>
      <c r="M328" s="169">
        <f>SUM(M329:M331)</f>
        <v>0</v>
      </c>
      <c r="P328" s="156"/>
      <c r="Q328" s="281"/>
    </row>
    <row r="329" spans="1:17" s="265" customFormat="1" x14ac:dyDescent="0.2">
      <c r="B329" s="266" t="s">
        <v>808</v>
      </c>
      <c r="C329" s="267"/>
      <c r="D329" s="268" t="s">
        <v>289</v>
      </c>
      <c r="E329" s="269" t="s">
        <v>36</v>
      </c>
      <c r="F329" s="270" t="s">
        <v>441</v>
      </c>
      <c r="G329" s="271"/>
      <c r="H329" s="272"/>
      <c r="I329" s="273"/>
      <c r="J329" s="274"/>
      <c r="K329" s="272" t="s">
        <v>77</v>
      </c>
      <c r="L329" s="273"/>
      <c r="M329" s="274"/>
      <c r="P329" s="275"/>
      <c r="Q329" s="297"/>
    </row>
    <row r="330" spans="1:17" s="61" customFormat="1" x14ac:dyDescent="0.2">
      <c r="B330" s="84" t="s">
        <v>809</v>
      </c>
      <c r="C330" s="103"/>
      <c r="D330" s="78" t="s">
        <v>259</v>
      </c>
      <c r="E330" s="79"/>
      <c r="F330" s="114" t="s">
        <v>208</v>
      </c>
      <c r="G330" s="191"/>
      <c r="H330" s="93"/>
      <c r="I330" s="80"/>
      <c r="J330" s="121"/>
      <c r="K330" s="93"/>
      <c r="L330" s="80"/>
      <c r="M330" s="121"/>
      <c r="P330" s="131"/>
      <c r="Q330" s="287"/>
    </row>
    <row r="331" spans="1:17" s="61" customFormat="1" ht="13.5" thickBot="1" x14ac:dyDescent="0.25">
      <c r="B331" s="84" t="s">
        <v>810</v>
      </c>
      <c r="C331" s="103"/>
      <c r="D331" s="78" t="s">
        <v>259</v>
      </c>
      <c r="E331" s="79"/>
      <c r="F331" s="114" t="s">
        <v>208</v>
      </c>
      <c r="G331" s="191"/>
      <c r="H331" s="93"/>
      <c r="I331" s="80"/>
      <c r="J331" s="121"/>
      <c r="K331" s="93"/>
      <c r="L331" s="80"/>
      <c r="M331" s="121"/>
      <c r="P331" s="131"/>
      <c r="Q331" s="287"/>
    </row>
    <row r="332" spans="1:17" s="155" customFormat="1" ht="13.5" thickBot="1" x14ac:dyDescent="0.25">
      <c r="A332" s="149" t="s">
        <v>198</v>
      </c>
      <c r="B332" s="142" t="s">
        <v>811</v>
      </c>
      <c r="C332" s="151"/>
      <c r="D332" s="144" t="s">
        <v>288</v>
      </c>
      <c r="E332" s="145"/>
      <c r="F332" s="146" t="s">
        <v>65</v>
      </c>
      <c r="G332" s="147"/>
      <c r="H332" s="153"/>
      <c r="I332" s="169">
        <f>SUM(I333:I337)</f>
        <v>0</v>
      </c>
      <c r="J332" s="169">
        <f>SUM(J333:J337)</f>
        <v>0</v>
      </c>
      <c r="K332" s="153"/>
      <c r="L332" s="169">
        <f>SUM(L333:L337)</f>
        <v>96</v>
      </c>
      <c r="M332" s="169">
        <f>SUM(M333:M337)</f>
        <v>0</v>
      </c>
      <c r="P332" s="156"/>
      <c r="Q332" s="281" t="s">
        <v>549</v>
      </c>
    </row>
    <row r="333" spans="1:17" s="61" customFormat="1" x14ac:dyDescent="0.2">
      <c r="B333" s="77" t="s">
        <v>812</v>
      </c>
      <c r="C333" s="103"/>
      <c r="D333" s="88" t="s">
        <v>288</v>
      </c>
      <c r="E333" s="96" t="s">
        <v>36</v>
      </c>
      <c r="F333" s="225" t="s">
        <v>442</v>
      </c>
      <c r="G333" s="193"/>
      <c r="H333" s="93"/>
      <c r="I333" s="80"/>
      <c r="J333" s="121"/>
      <c r="K333" s="93" t="s">
        <v>77</v>
      </c>
      <c r="L333" s="80">
        <v>24</v>
      </c>
      <c r="M333" s="121"/>
      <c r="P333" s="131"/>
      <c r="Q333" s="287"/>
    </row>
    <row r="334" spans="1:17" s="61" customFormat="1" x14ac:dyDescent="0.2">
      <c r="B334" s="77" t="s">
        <v>813</v>
      </c>
      <c r="C334" s="103"/>
      <c r="D334" s="88" t="s">
        <v>288</v>
      </c>
      <c r="E334" s="96" t="s">
        <v>36</v>
      </c>
      <c r="F334" s="225" t="s">
        <v>443</v>
      </c>
      <c r="G334" s="193"/>
      <c r="H334" s="93"/>
      <c r="I334" s="80"/>
      <c r="J334" s="121"/>
      <c r="K334" s="93" t="s">
        <v>77</v>
      </c>
      <c r="L334" s="80">
        <v>24</v>
      </c>
      <c r="M334" s="121"/>
      <c r="P334" s="131"/>
      <c r="Q334" s="287"/>
    </row>
    <row r="335" spans="1:17" s="61" customFormat="1" x14ac:dyDescent="0.2">
      <c r="B335" s="77" t="s">
        <v>814</v>
      </c>
      <c r="C335" s="103"/>
      <c r="D335" s="88" t="s">
        <v>288</v>
      </c>
      <c r="E335" s="96" t="s">
        <v>36</v>
      </c>
      <c r="F335" s="225" t="s">
        <v>444</v>
      </c>
      <c r="G335" s="193"/>
      <c r="H335" s="93"/>
      <c r="I335" s="80"/>
      <c r="J335" s="121"/>
      <c r="K335" s="93" t="s">
        <v>77</v>
      </c>
      <c r="L335" s="80">
        <v>24</v>
      </c>
      <c r="M335" s="121"/>
      <c r="P335" s="131"/>
      <c r="Q335" s="287"/>
    </row>
    <row r="336" spans="1:17" s="61" customFormat="1" x14ac:dyDescent="0.2">
      <c r="B336" s="77" t="s">
        <v>446</v>
      </c>
      <c r="C336" s="103"/>
      <c r="D336" s="88" t="s">
        <v>288</v>
      </c>
      <c r="E336" s="96" t="s">
        <v>36</v>
      </c>
      <c r="F336" s="225" t="s">
        <v>445</v>
      </c>
      <c r="G336" s="193"/>
      <c r="H336" s="93"/>
      <c r="I336" s="80"/>
      <c r="J336" s="121"/>
      <c r="K336" s="93" t="s">
        <v>77</v>
      </c>
      <c r="L336" s="80">
        <v>24</v>
      </c>
      <c r="M336" s="121"/>
      <c r="P336" s="131"/>
      <c r="Q336" s="287"/>
    </row>
    <row r="337" spans="1:17" s="61" customFormat="1" ht="13.5" thickBot="1" x14ac:dyDescent="0.25">
      <c r="B337" s="84" t="s">
        <v>447</v>
      </c>
      <c r="C337" s="103"/>
      <c r="D337" s="78" t="s">
        <v>259</v>
      </c>
      <c r="E337" s="79"/>
      <c r="F337" s="114" t="s">
        <v>208</v>
      </c>
      <c r="G337" s="191"/>
      <c r="H337" s="93"/>
      <c r="I337" s="80"/>
      <c r="J337" s="121"/>
      <c r="K337" s="93"/>
      <c r="L337" s="80"/>
      <c r="M337" s="121"/>
      <c r="P337" s="131"/>
      <c r="Q337" s="287"/>
    </row>
    <row r="338" spans="1:17" s="155" customFormat="1" ht="13.5" thickBot="1" x14ac:dyDescent="0.25">
      <c r="A338" s="149" t="s">
        <v>198</v>
      </c>
      <c r="B338" s="142" t="s">
        <v>815</v>
      </c>
      <c r="C338" s="151"/>
      <c r="D338" s="144" t="s">
        <v>257</v>
      </c>
      <c r="E338" s="145"/>
      <c r="F338" s="146" t="s">
        <v>17</v>
      </c>
      <c r="G338" s="147"/>
      <c r="H338" s="153"/>
      <c r="I338" s="169">
        <f>SUM(I339:I346)</f>
        <v>32</v>
      </c>
      <c r="J338" s="169">
        <f>SUM(J339:J346)</f>
        <v>0</v>
      </c>
      <c r="K338" s="153"/>
      <c r="L338" s="169">
        <f>SUM(L339:L346)</f>
        <v>120</v>
      </c>
      <c r="M338" s="169">
        <f>SUM(M339:M346)</f>
        <v>0</v>
      </c>
      <c r="P338" s="156"/>
      <c r="Q338" s="298" t="s">
        <v>471</v>
      </c>
    </row>
    <row r="339" spans="1:17" s="51" customFormat="1" x14ac:dyDescent="0.2">
      <c r="B339" s="84" t="s">
        <v>816</v>
      </c>
      <c r="C339" s="105"/>
      <c r="D339" s="44" t="s">
        <v>257</v>
      </c>
      <c r="E339" s="52"/>
      <c r="F339" s="117" t="s">
        <v>473</v>
      </c>
      <c r="G339" s="134"/>
      <c r="H339" s="52"/>
      <c r="I339" s="45"/>
      <c r="J339" s="124"/>
      <c r="K339" s="52"/>
      <c r="L339" s="45"/>
      <c r="M339" s="124"/>
      <c r="P339" s="132"/>
      <c r="Q339" s="284"/>
    </row>
    <row r="340" spans="1:17" s="51" customFormat="1" x14ac:dyDescent="0.2">
      <c r="B340" s="84" t="s">
        <v>817</v>
      </c>
      <c r="C340" s="105"/>
      <c r="D340" s="44" t="s">
        <v>257</v>
      </c>
      <c r="E340" s="52"/>
      <c r="F340" s="117" t="s">
        <v>474</v>
      </c>
      <c r="G340" s="134"/>
      <c r="H340" s="52"/>
      <c r="I340" s="45"/>
      <c r="J340" s="124"/>
      <c r="K340" s="52"/>
      <c r="L340" s="45"/>
      <c r="M340" s="124"/>
      <c r="P340" s="132"/>
      <c r="Q340" s="284"/>
    </row>
    <row r="341" spans="1:17" s="51" customFormat="1" x14ac:dyDescent="0.2">
      <c r="B341" s="84" t="s">
        <v>818</v>
      </c>
      <c r="C341" s="105"/>
      <c r="D341" s="44" t="s">
        <v>257</v>
      </c>
      <c r="E341" s="52"/>
      <c r="F341" s="117" t="s">
        <v>479</v>
      </c>
      <c r="G341" s="134"/>
      <c r="H341" s="52"/>
      <c r="I341" s="45"/>
      <c r="J341" s="124"/>
      <c r="K341" s="52"/>
      <c r="L341" s="45"/>
      <c r="M341" s="124"/>
      <c r="P341" s="132"/>
      <c r="Q341" s="284" t="s">
        <v>480</v>
      </c>
    </row>
    <row r="342" spans="1:17" s="51" customFormat="1" x14ac:dyDescent="0.2">
      <c r="B342" s="84" t="s">
        <v>819</v>
      </c>
      <c r="C342" s="105"/>
      <c r="D342" s="44" t="s">
        <v>257</v>
      </c>
      <c r="E342" s="52"/>
      <c r="F342" s="117" t="s">
        <v>481</v>
      </c>
      <c r="G342" s="134"/>
      <c r="H342" s="52"/>
      <c r="I342" s="45"/>
      <c r="J342" s="124"/>
      <c r="K342" s="52"/>
      <c r="L342" s="45"/>
      <c r="M342" s="124"/>
      <c r="P342" s="132"/>
      <c r="Q342" s="284" t="s">
        <v>448</v>
      </c>
    </row>
    <row r="343" spans="1:17" s="51" customFormat="1" x14ac:dyDescent="0.2">
      <c r="B343" s="84" t="s">
        <v>820</v>
      </c>
      <c r="C343" s="105">
        <v>41555</v>
      </c>
      <c r="D343" s="44" t="s">
        <v>290</v>
      </c>
      <c r="E343" s="52"/>
      <c r="F343" s="117" t="s">
        <v>482</v>
      </c>
      <c r="G343" s="134"/>
      <c r="H343" s="52"/>
      <c r="I343" s="45"/>
      <c r="J343" s="124"/>
      <c r="K343" s="52"/>
      <c r="L343" s="45"/>
      <c r="M343" s="124"/>
      <c r="P343" s="132"/>
      <c r="Q343" s="284"/>
    </row>
    <row r="344" spans="1:17" s="51" customFormat="1" x14ac:dyDescent="0.2">
      <c r="B344" s="77" t="s">
        <v>821</v>
      </c>
      <c r="C344" s="105"/>
      <c r="D344" s="88" t="s">
        <v>257</v>
      </c>
      <c r="E344" s="96"/>
      <c r="F344" s="116" t="s">
        <v>449</v>
      </c>
      <c r="G344" s="61"/>
      <c r="H344" s="52"/>
      <c r="I344" s="45"/>
      <c r="J344" s="124"/>
      <c r="K344" s="52"/>
      <c r="L344" s="45"/>
      <c r="M344" s="124"/>
      <c r="P344" s="132"/>
      <c r="Q344" s="284"/>
    </row>
    <row r="345" spans="1:17" s="51" customFormat="1" x14ac:dyDescent="0.2">
      <c r="B345" s="84" t="s">
        <v>822</v>
      </c>
      <c r="C345" s="105"/>
      <c r="D345" s="78" t="s">
        <v>259</v>
      </c>
      <c r="E345" s="79"/>
      <c r="F345" s="114" t="s">
        <v>208</v>
      </c>
      <c r="G345" s="191"/>
      <c r="H345" s="52"/>
      <c r="I345" s="45"/>
      <c r="J345" s="124"/>
      <c r="K345" s="52"/>
      <c r="L345" s="45"/>
      <c r="M345" s="124"/>
      <c r="P345" s="132"/>
      <c r="Q345" s="284" t="s">
        <v>450</v>
      </c>
    </row>
    <row r="346" spans="1:17" s="51" customFormat="1" ht="13.5" thickBot="1" x14ac:dyDescent="0.25">
      <c r="B346" s="84" t="s">
        <v>823</v>
      </c>
      <c r="C346" s="105"/>
      <c r="D346" s="78" t="s">
        <v>259</v>
      </c>
      <c r="E346" s="79"/>
      <c r="F346" s="114" t="s">
        <v>208</v>
      </c>
      <c r="G346" s="191"/>
      <c r="H346" s="52" t="s">
        <v>36</v>
      </c>
      <c r="I346" s="45">
        <v>32</v>
      </c>
      <c r="J346" s="124"/>
      <c r="K346" s="52" t="s">
        <v>36</v>
      </c>
      <c r="L346" s="45">
        <v>120</v>
      </c>
      <c r="M346" s="124"/>
      <c r="P346" s="132"/>
      <c r="Q346" s="284"/>
    </row>
    <row r="347" spans="1:17" s="155" customFormat="1" ht="13.5" thickBot="1" x14ac:dyDescent="0.25">
      <c r="A347" s="149" t="s">
        <v>198</v>
      </c>
      <c r="B347" s="142" t="s">
        <v>824</v>
      </c>
      <c r="C347" s="151"/>
      <c r="D347" s="144" t="s">
        <v>287</v>
      </c>
      <c r="E347" s="145"/>
      <c r="F347" s="146" t="s">
        <v>432</v>
      </c>
      <c r="G347" s="147"/>
      <c r="H347" s="153"/>
      <c r="I347" s="169">
        <f>SUM(I348:I351)</f>
        <v>10</v>
      </c>
      <c r="J347" s="169">
        <f>SUM(J348:J351)</f>
        <v>0</v>
      </c>
      <c r="K347" s="153"/>
      <c r="L347" s="169">
        <f>SUM(L348:L351)</f>
        <v>2</v>
      </c>
      <c r="M347" s="169">
        <f>SUM(M348:M351)</f>
        <v>0</v>
      </c>
      <c r="P347" s="156"/>
      <c r="Q347" s="298" t="s">
        <v>433</v>
      </c>
    </row>
    <row r="348" spans="1:17" s="51" customFormat="1" x14ac:dyDescent="0.2">
      <c r="B348" s="77" t="s">
        <v>825</v>
      </c>
      <c r="C348" s="105"/>
      <c r="D348" s="88" t="s">
        <v>287</v>
      </c>
      <c r="E348" s="96" t="s">
        <v>36</v>
      </c>
      <c r="F348" s="225" t="s">
        <v>451</v>
      </c>
      <c r="G348" s="193"/>
      <c r="H348" s="52"/>
      <c r="I348" s="45"/>
      <c r="J348" s="124"/>
      <c r="K348" s="52" t="s">
        <v>36</v>
      </c>
      <c r="L348" s="45">
        <v>2</v>
      </c>
      <c r="M348" s="124"/>
      <c r="P348" s="132"/>
      <c r="Q348" s="284" t="s">
        <v>452</v>
      </c>
    </row>
    <row r="349" spans="1:17" s="51" customFormat="1" x14ac:dyDescent="0.2">
      <c r="B349" s="77" t="s">
        <v>826</v>
      </c>
      <c r="C349" s="105"/>
      <c r="D349" s="88" t="s">
        <v>287</v>
      </c>
      <c r="E349" s="96" t="s">
        <v>38</v>
      </c>
      <c r="F349" s="225" t="s">
        <v>453</v>
      </c>
      <c r="G349" s="193"/>
      <c r="H349" s="52" t="s">
        <v>38</v>
      </c>
      <c r="I349" s="45">
        <v>4</v>
      </c>
      <c r="J349" s="124"/>
      <c r="K349" s="52"/>
      <c r="L349" s="45"/>
      <c r="M349" s="124"/>
      <c r="P349" s="132"/>
      <c r="Q349" s="284"/>
    </row>
    <row r="350" spans="1:17" s="51" customFormat="1" x14ac:dyDescent="0.2">
      <c r="B350" s="77" t="s">
        <v>827</v>
      </c>
      <c r="C350" s="105"/>
      <c r="D350" s="88" t="s">
        <v>287</v>
      </c>
      <c r="E350" s="96" t="s">
        <v>38</v>
      </c>
      <c r="F350" s="225" t="s">
        <v>454</v>
      </c>
      <c r="G350" s="193"/>
      <c r="H350" s="52" t="s">
        <v>38</v>
      </c>
      <c r="I350" s="45">
        <v>6</v>
      </c>
      <c r="J350" s="124"/>
      <c r="K350" s="52"/>
      <c r="L350" s="45"/>
      <c r="M350" s="124"/>
      <c r="P350" s="132"/>
      <c r="Q350" s="284" t="s">
        <v>455</v>
      </c>
    </row>
    <row r="351" spans="1:17" s="51" customFormat="1" ht="13.5" thickBot="1" x14ac:dyDescent="0.25">
      <c r="B351" s="77" t="s">
        <v>456</v>
      </c>
      <c r="C351" s="105"/>
      <c r="D351" s="78" t="s">
        <v>259</v>
      </c>
      <c r="E351" s="79"/>
      <c r="F351" s="114" t="s">
        <v>208</v>
      </c>
      <c r="G351" s="191"/>
      <c r="H351" s="52"/>
      <c r="I351" s="45"/>
      <c r="J351" s="124"/>
      <c r="K351" s="52"/>
      <c r="L351" s="45"/>
      <c r="M351" s="124"/>
      <c r="P351" s="132"/>
      <c r="Q351" s="284"/>
    </row>
    <row r="352" spans="1:17" s="155" customFormat="1" ht="13.5" thickBot="1" x14ac:dyDescent="0.25">
      <c r="A352" s="149" t="s">
        <v>198</v>
      </c>
      <c r="B352" s="142" t="s">
        <v>828</v>
      </c>
      <c r="C352" s="151"/>
      <c r="D352" s="144" t="s">
        <v>257</v>
      </c>
      <c r="E352" s="145"/>
      <c r="F352" s="146" t="s">
        <v>711</v>
      </c>
      <c r="G352" s="147"/>
      <c r="H352" s="153"/>
      <c r="I352" s="169">
        <f>SUM(I353:I355)</f>
        <v>4</v>
      </c>
      <c r="J352" s="169">
        <f>SUM(J353:J355)</f>
        <v>0</v>
      </c>
      <c r="K352" s="153"/>
      <c r="L352" s="169">
        <f>SUM(L353:L355)</f>
        <v>0</v>
      </c>
      <c r="M352" s="169">
        <f>SUM(M353:M355)</f>
        <v>0</v>
      </c>
      <c r="P352" s="156"/>
      <c r="Q352" s="281" t="s">
        <v>710</v>
      </c>
    </row>
    <row r="353" spans="1:17" s="51" customFormat="1" x14ac:dyDescent="0.2">
      <c r="B353" s="77" t="s">
        <v>829</v>
      </c>
      <c r="C353" s="105"/>
      <c r="D353" s="88" t="s">
        <v>257</v>
      </c>
      <c r="E353" s="96" t="s">
        <v>38</v>
      </c>
      <c r="F353" s="116" t="s">
        <v>457</v>
      </c>
      <c r="G353" s="61"/>
      <c r="H353" s="52"/>
      <c r="I353" s="45"/>
      <c r="J353" s="124"/>
      <c r="K353" s="52"/>
      <c r="L353" s="45"/>
      <c r="M353" s="124"/>
      <c r="P353" s="132"/>
      <c r="Q353" s="284" t="s">
        <v>458</v>
      </c>
    </row>
    <row r="354" spans="1:17" s="51" customFormat="1" x14ac:dyDescent="0.2">
      <c r="B354" s="77" t="s">
        <v>830</v>
      </c>
      <c r="C354" s="105"/>
      <c r="D354" s="88" t="s">
        <v>287</v>
      </c>
      <c r="E354" s="96" t="s">
        <v>38</v>
      </c>
      <c r="F354" s="116" t="s">
        <v>459</v>
      </c>
      <c r="G354" s="61"/>
      <c r="H354" s="52" t="s">
        <v>38</v>
      </c>
      <c r="I354" s="45">
        <v>4</v>
      </c>
      <c r="J354" s="124"/>
      <c r="K354" s="52"/>
      <c r="L354" s="45"/>
      <c r="M354" s="124"/>
      <c r="P354" s="132"/>
      <c r="Q354" s="284" t="s">
        <v>460</v>
      </c>
    </row>
    <row r="355" spans="1:17" ht="13.5" thickBot="1" x14ac:dyDescent="0.25">
      <c r="B355" s="84" t="s">
        <v>831</v>
      </c>
      <c r="D355" s="78" t="s">
        <v>259</v>
      </c>
      <c r="E355" s="79"/>
      <c r="F355" s="114" t="s">
        <v>208</v>
      </c>
      <c r="G355" s="191"/>
    </row>
    <row r="356" spans="1:17" s="155" customFormat="1" ht="13.5" thickBot="1" x14ac:dyDescent="0.25">
      <c r="A356" s="149" t="s">
        <v>198</v>
      </c>
      <c r="B356" s="142" t="s">
        <v>832</v>
      </c>
      <c r="C356" s="151"/>
      <c r="D356" s="144" t="s">
        <v>257</v>
      </c>
      <c r="E356" s="145"/>
      <c r="F356" s="146" t="s">
        <v>416</v>
      </c>
      <c r="G356" s="147"/>
      <c r="H356" s="153"/>
      <c r="I356" s="169">
        <f>SUM(I357:I359)</f>
        <v>24</v>
      </c>
      <c r="J356" s="169">
        <f>SUM(J357:J359)</f>
        <v>0</v>
      </c>
      <c r="K356" s="153"/>
      <c r="L356" s="169">
        <f>SUM(L357:L359)</f>
        <v>0</v>
      </c>
      <c r="M356" s="169">
        <f>SUM(M357:M359)</f>
        <v>0</v>
      </c>
      <c r="P356" s="156"/>
      <c r="Q356" s="281" t="s">
        <v>906</v>
      </c>
    </row>
    <row r="357" spans="1:17" s="61" customFormat="1" x14ac:dyDescent="0.2">
      <c r="B357" s="77" t="s">
        <v>833</v>
      </c>
      <c r="C357" s="103"/>
      <c r="D357" s="88" t="s">
        <v>257</v>
      </c>
      <c r="E357" s="96" t="s">
        <v>38</v>
      </c>
      <c r="F357" s="116" t="s">
        <v>925</v>
      </c>
      <c r="H357" s="93" t="s">
        <v>38</v>
      </c>
      <c r="I357" s="80">
        <v>16</v>
      </c>
      <c r="J357" s="121"/>
      <c r="K357" s="93"/>
      <c r="L357" s="80"/>
      <c r="M357" s="121"/>
      <c r="P357" s="131"/>
      <c r="Q357" s="287" t="s">
        <v>926</v>
      </c>
    </row>
    <row r="358" spans="1:17" s="61" customFormat="1" x14ac:dyDescent="0.2">
      <c r="B358" s="77" t="s">
        <v>834</v>
      </c>
      <c r="C358" s="103"/>
      <c r="D358" s="88" t="s">
        <v>257</v>
      </c>
      <c r="E358" s="96" t="s">
        <v>38</v>
      </c>
      <c r="F358" s="116" t="s">
        <v>928</v>
      </c>
      <c r="H358" s="93" t="s">
        <v>38</v>
      </c>
      <c r="I358" s="80">
        <v>8</v>
      </c>
      <c r="J358" s="121"/>
      <c r="K358" s="93"/>
      <c r="L358" s="80"/>
      <c r="M358" s="121"/>
      <c r="P358" s="131"/>
      <c r="Q358" s="287" t="s">
        <v>927</v>
      </c>
    </row>
    <row r="359" spans="1:17" s="67" customFormat="1" ht="13.5" thickBot="1" x14ac:dyDescent="0.25">
      <c r="B359" s="84" t="s">
        <v>835</v>
      </c>
      <c r="C359" s="101"/>
      <c r="D359" s="78" t="s">
        <v>259</v>
      </c>
      <c r="E359" s="79"/>
      <c r="F359" s="114" t="s">
        <v>208</v>
      </c>
      <c r="G359" s="191"/>
      <c r="H359" s="76"/>
      <c r="I359" s="223"/>
      <c r="J359" s="224"/>
      <c r="K359" s="76"/>
      <c r="L359" s="223"/>
      <c r="M359" s="224"/>
      <c r="P359" s="130"/>
      <c r="Q359" s="299"/>
    </row>
    <row r="360" spans="1:17" s="155" customFormat="1" ht="13.5" thickBot="1" x14ac:dyDescent="0.25">
      <c r="A360" s="149" t="s">
        <v>198</v>
      </c>
      <c r="B360" s="142" t="s">
        <v>836</v>
      </c>
      <c r="C360" s="151"/>
      <c r="D360" s="144" t="s">
        <v>257</v>
      </c>
      <c r="E360" s="145"/>
      <c r="F360" s="146" t="s">
        <v>929</v>
      </c>
      <c r="G360" s="147"/>
      <c r="H360" s="153"/>
      <c r="I360" s="169">
        <f>SUM(I361:I364)</f>
        <v>8</v>
      </c>
      <c r="J360" s="169">
        <f>SUM(J361:J364)</f>
        <v>0</v>
      </c>
      <c r="K360" s="153"/>
      <c r="L360" s="169">
        <f>SUM(L361:L364)</f>
        <v>0</v>
      </c>
      <c r="M360" s="169">
        <f>SUM(M361:M364)</f>
        <v>0</v>
      </c>
      <c r="P360" s="156"/>
      <c r="Q360" s="281" t="s">
        <v>907</v>
      </c>
    </row>
    <row r="361" spans="1:17" s="61" customFormat="1" x14ac:dyDescent="0.2">
      <c r="B361" s="84" t="s">
        <v>837</v>
      </c>
      <c r="C361" s="103"/>
      <c r="D361" s="93">
        <v>0</v>
      </c>
      <c r="E361" s="93" t="s">
        <v>38</v>
      </c>
      <c r="F361" s="117" t="s">
        <v>54</v>
      </c>
      <c r="G361" s="134"/>
      <c r="H361" s="93" t="s">
        <v>38</v>
      </c>
      <c r="I361" s="80">
        <v>8</v>
      </c>
      <c r="J361" s="121"/>
      <c r="K361" s="93"/>
      <c r="L361" s="80"/>
      <c r="M361" s="121"/>
      <c r="P361" s="131"/>
      <c r="Q361" s="287" t="s">
        <v>394</v>
      </c>
    </row>
    <row r="362" spans="1:17" s="61" customFormat="1" x14ac:dyDescent="0.2">
      <c r="B362" s="84" t="s">
        <v>838</v>
      </c>
      <c r="C362" s="103"/>
      <c r="D362" s="78" t="s">
        <v>259</v>
      </c>
      <c r="E362" s="79"/>
      <c r="F362" s="114" t="s">
        <v>208</v>
      </c>
      <c r="G362" s="191"/>
      <c r="H362" s="93"/>
      <c r="I362" s="80"/>
      <c r="J362" s="121"/>
      <c r="K362" s="93"/>
      <c r="L362" s="80"/>
      <c r="M362" s="121"/>
      <c r="P362" s="131"/>
      <c r="Q362" s="287"/>
    </row>
    <row r="363" spans="1:17" s="61" customFormat="1" x14ac:dyDescent="0.2">
      <c r="B363" s="84" t="s">
        <v>839</v>
      </c>
      <c r="C363" s="103"/>
      <c r="D363" s="78" t="s">
        <v>259</v>
      </c>
      <c r="E363" s="79"/>
      <c r="F363" s="114" t="s">
        <v>208</v>
      </c>
      <c r="G363" s="191"/>
      <c r="H363" s="93"/>
      <c r="I363" s="80"/>
      <c r="J363" s="121"/>
      <c r="K363" s="93"/>
      <c r="L363" s="80"/>
      <c r="M363" s="121"/>
      <c r="P363" s="131"/>
      <c r="Q363" s="287"/>
    </row>
    <row r="364" spans="1:17" s="61" customFormat="1" ht="13.5" thickBot="1" x14ac:dyDescent="0.25">
      <c r="B364" s="84" t="s">
        <v>840</v>
      </c>
      <c r="C364" s="103"/>
      <c r="D364" s="78" t="s">
        <v>259</v>
      </c>
      <c r="E364" s="79"/>
      <c r="F364" s="114" t="s">
        <v>208</v>
      </c>
      <c r="G364" s="191"/>
      <c r="H364" s="93"/>
      <c r="I364" s="80"/>
      <c r="J364" s="121"/>
      <c r="K364" s="93"/>
      <c r="L364" s="80"/>
      <c r="M364" s="121"/>
      <c r="P364" s="131"/>
      <c r="Q364" s="287"/>
    </row>
    <row r="365" spans="1:17" s="155" customFormat="1" ht="13.5" thickBot="1" x14ac:dyDescent="0.25">
      <c r="A365" s="149" t="s">
        <v>198</v>
      </c>
      <c r="B365" s="142" t="s">
        <v>841</v>
      </c>
      <c r="C365" s="151"/>
      <c r="D365" s="144" t="s">
        <v>287</v>
      </c>
      <c r="E365" s="145"/>
      <c r="F365" s="146" t="s">
        <v>393</v>
      </c>
      <c r="G365" s="147"/>
      <c r="H365" s="153"/>
      <c r="I365" s="169">
        <f>SUM(I366:I369)</f>
        <v>16</v>
      </c>
      <c r="J365" s="169">
        <f>SUM(J366:J369)</f>
        <v>0</v>
      </c>
      <c r="K365" s="153"/>
      <c r="L365" s="169">
        <f>SUM(L366:L369)</f>
        <v>0</v>
      </c>
      <c r="M365" s="169">
        <f>SUM(M366:M369)</f>
        <v>0</v>
      </c>
      <c r="P365" s="156"/>
      <c r="Q365" s="281" t="s">
        <v>692</v>
      </c>
    </row>
    <row r="366" spans="1:17" s="61" customFormat="1" x14ac:dyDescent="0.2">
      <c r="B366" s="77" t="s">
        <v>842</v>
      </c>
      <c r="C366" s="103">
        <v>41638</v>
      </c>
      <c r="D366" s="88" t="s">
        <v>287</v>
      </c>
      <c r="E366" s="96" t="s">
        <v>38</v>
      </c>
      <c r="F366" s="116" t="s">
        <v>931</v>
      </c>
      <c r="H366" s="93" t="s">
        <v>38</v>
      </c>
      <c r="I366" s="80">
        <v>8</v>
      </c>
      <c r="J366" s="121"/>
      <c r="K366" s="93"/>
      <c r="L366" s="80"/>
      <c r="M366" s="121"/>
      <c r="P366" s="131"/>
      <c r="Q366" s="287" t="s">
        <v>930</v>
      </c>
    </row>
    <row r="367" spans="1:17" s="61" customFormat="1" x14ac:dyDescent="0.2">
      <c r="B367" s="77" t="s">
        <v>843</v>
      </c>
      <c r="C367" s="103"/>
      <c r="D367" s="88" t="s">
        <v>287</v>
      </c>
      <c r="E367" s="96" t="s">
        <v>38</v>
      </c>
      <c r="F367" s="116" t="s">
        <v>932</v>
      </c>
      <c r="H367" s="93" t="s">
        <v>38</v>
      </c>
      <c r="I367" s="80">
        <v>4</v>
      </c>
      <c r="J367" s="121"/>
      <c r="K367" s="93"/>
      <c r="L367" s="80"/>
      <c r="M367" s="121"/>
      <c r="P367" s="131"/>
      <c r="Q367" s="287"/>
    </row>
    <row r="368" spans="1:17" s="61" customFormat="1" x14ac:dyDescent="0.2">
      <c r="B368" s="77" t="s">
        <v>844</v>
      </c>
      <c r="C368" s="103"/>
      <c r="D368" s="88" t="s">
        <v>287</v>
      </c>
      <c r="E368" s="96" t="s">
        <v>38</v>
      </c>
      <c r="F368" s="116" t="s">
        <v>933</v>
      </c>
      <c r="H368" s="93" t="s">
        <v>38</v>
      </c>
      <c r="I368" s="80">
        <v>4</v>
      </c>
      <c r="J368" s="121"/>
      <c r="K368" s="93"/>
      <c r="L368" s="80"/>
      <c r="M368" s="121"/>
      <c r="P368" s="131"/>
      <c r="Q368" s="287" t="s">
        <v>934</v>
      </c>
    </row>
    <row r="369" spans="1:17" s="85" customFormat="1" ht="13.5" thickBot="1" x14ac:dyDescent="0.25">
      <c r="B369" s="77" t="s">
        <v>935</v>
      </c>
      <c r="C369" s="104"/>
      <c r="D369" s="78" t="s">
        <v>259</v>
      </c>
      <c r="E369" s="79"/>
      <c r="F369" s="114" t="s">
        <v>208</v>
      </c>
      <c r="G369" s="191"/>
      <c r="H369" s="86"/>
      <c r="I369" s="59"/>
      <c r="J369" s="120"/>
      <c r="K369" s="86"/>
      <c r="L369" s="59"/>
      <c r="M369" s="120"/>
      <c r="P369" s="127"/>
      <c r="Q369" s="287"/>
    </row>
    <row r="370" spans="1:17" s="155" customFormat="1" ht="13.5" thickBot="1" x14ac:dyDescent="0.25">
      <c r="A370" s="149" t="s">
        <v>198</v>
      </c>
      <c r="B370" s="142" t="s">
        <v>845</v>
      </c>
      <c r="C370" s="151"/>
      <c r="D370" s="144" t="s">
        <v>257</v>
      </c>
      <c r="E370" s="145"/>
      <c r="F370" s="146" t="s">
        <v>936</v>
      </c>
      <c r="G370" s="147"/>
      <c r="H370" s="153"/>
      <c r="I370" s="169">
        <f>SUM(I371:I377)</f>
        <v>48</v>
      </c>
      <c r="J370" s="169">
        <f>SUM(J371:J377)</f>
        <v>0</v>
      </c>
      <c r="K370" s="153"/>
      <c r="L370" s="169">
        <f>SUM(L371:L377)</f>
        <v>49</v>
      </c>
      <c r="M370" s="169">
        <f>SUM(M371:M377)</f>
        <v>0</v>
      </c>
      <c r="P370" s="156"/>
      <c r="Q370" s="281" t="s">
        <v>417</v>
      </c>
    </row>
    <row r="371" spans="1:17" s="61" customFormat="1" x14ac:dyDescent="0.2">
      <c r="B371" s="77" t="s">
        <v>846</v>
      </c>
      <c r="C371" s="103"/>
      <c r="D371" s="88" t="s">
        <v>257</v>
      </c>
      <c r="E371" s="96" t="s">
        <v>36</v>
      </c>
      <c r="F371" s="116" t="s">
        <v>937</v>
      </c>
      <c r="H371" s="93"/>
      <c r="I371" s="80"/>
      <c r="J371" s="121"/>
      <c r="K371" s="93" t="s">
        <v>36</v>
      </c>
      <c r="L371" s="80">
        <v>14</v>
      </c>
      <c r="M371" s="121"/>
      <c r="P371" s="131"/>
      <c r="Q371" s="287"/>
    </row>
    <row r="372" spans="1:17" s="61" customFormat="1" x14ac:dyDescent="0.2">
      <c r="B372" s="77" t="s">
        <v>847</v>
      </c>
      <c r="C372" s="103"/>
      <c r="D372" s="88" t="s">
        <v>257</v>
      </c>
      <c r="E372" s="96" t="s">
        <v>36</v>
      </c>
      <c r="F372" s="116" t="s">
        <v>938</v>
      </c>
      <c r="H372" s="93"/>
      <c r="I372" s="80"/>
      <c r="J372" s="121"/>
      <c r="K372" s="93" t="s">
        <v>36</v>
      </c>
      <c r="L372" s="80">
        <v>3</v>
      </c>
      <c r="M372" s="121"/>
      <c r="P372" s="131"/>
      <c r="Q372" s="287"/>
    </row>
    <row r="373" spans="1:17" s="61" customFormat="1" x14ac:dyDescent="0.2">
      <c r="B373" s="77" t="s">
        <v>848</v>
      </c>
      <c r="C373" s="103"/>
      <c r="D373" s="88" t="s">
        <v>257</v>
      </c>
      <c r="E373" s="96" t="s">
        <v>36</v>
      </c>
      <c r="F373" s="116" t="s">
        <v>943</v>
      </c>
      <c r="H373" s="93"/>
      <c r="I373" s="80"/>
      <c r="J373" s="121"/>
      <c r="K373" s="93" t="s">
        <v>36</v>
      </c>
      <c r="L373" s="80">
        <v>32</v>
      </c>
      <c r="M373" s="121"/>
      <c r="P373" s="131"/>
      <c r="Q373" s="287"/>
    </row>
    <row r="374" spans="1:17" s="61" customFormat="1" x14ac:dyDescent="0.2">
      <c r="B374" s="77" t="s">
        <v>941</v>
      </c>
      <c r="C374" s="103"/>
      <c r="D374" s="88" t="s">
        <v>257</v>
      </c>
      <c r="E374" s="96" t="s">
        <v>38</v>
      </c>
      <c r="F374" s="116" t="s">
        <v>947</v>
      </c>
      <c r="H374" s="93" t="s">
        <v>38</v>
      </c>
      <c r="I374" s="80">
        <v>16</v>
      </c>
      <c r="J374" s="121"/>
      <c r="K374" s="93"/>
      <c r="L374" s="80"/>
      <c r="M374" s="121"/>
      <c r="P374" s="131"/>
      <c r="Q374" s="287" t="s">
        <v>948</v>
      </c>
    </row>
    <row r="375" spans="1:17" s="61" customFormat="1" x14ac:dyDescent="0.2">
      <c r="B375" s="77" t="s">
        <v>942</v>
      </c>
      <c r="C375" s="103"/>
      <c r="D375" s="88" t="s">
        <v>257</v>
      </c>
      <c r="E375" s="96" t="s">
        <v>38</v>
      </c>
      <c r="F375" s="116" t="s">
        <v>949</v>
      </c>
      <c r="H375" s="93" t="s">
        <v>38</v>
      </c>
      <c r="I375" s="80">
        <v>8</v>
      </c>
      <c r="J375" s="121"/>
      <c r="K375" s="93"/>
      <c r="L375" s="80"/>
      <c r="M375" s="121"/>
      <c r="P375" s="131"/>
      <c r="Q375" s="287" t="s">
        <v>946</v>
      </c>
    </row>
    <row r="376" spans="1:17" s="61" customFormat="1" x14ac:dyDescent="0.2">
      <c r="B376" s="77" t="s">
        <v>944</v>
      </c>
      <c r="C376" s="103"/>
      <c r="D376" s="88" t="s">
        <v>257</v>
      </c>
      <c r="E376" s="96" t="s">
        <v>38</v>
      </c>
      <c r="F376" s="116" t="s">
        <v>939</v>
      </c>
      <c r="H376" s="93" t="s">
        <v>38</v>
      </c>
      <c r="I376" s="80">
        <v>24</v>
      </c>
      <c r="J376" s="121"/>
      <c r="K376" s="93"/>
      <c r="L376" s="80"/>
      <c r="M376" s="121"/>
      <c r="P376" s="131"/>
      <c r="Q376" s="287" t="s">
        <v>940</v>
      </c>
    </row>
    <row r="377" spans="1:17" s="85" customFormat="1" ht="13.5" thickBot="1" x14ac:dyDescent="0.25">
      <c r="B377" s="77" t="s">
        <v>945</v>
      </c>
      <c r="C377" s="104"/>
      <c r="D377" s="78" t="s">
        <v>259</v>
      </c>
      <c r="E377" s="79"/>
      <c r="F377" s="114" t="s">
        <v>208</v>
      </c>
      <c r="G377" s="191"/>
      <c r="H377" s="86"/>
      <c r="I377" s="59"/>
      <c r="J377" s="120"/>
      <c r="K377" s="86"/>
      <c r="L377" s="59"/>
      <c r="M377" s="120"/>
      <c r="P377" s="127"/>
      <c r="Q377" s="287"/>
    </row>
    <row r="378" spans="1:17" s="147" customFormat="1" ht="13.5" thickBot="1" x14ac:dyDescent="0.25">
      <c r="A378" s="141" t="s">
        <v>198</v>
      </c>
      <c r="B378" s="142" t="s">
        <v>849</v>
      </c>
      <c r="C378" s="143"/>
      <c r="D378" s="144" t="s">
        <v>257</v>
      </c>
      <c r="E378" s="145"/>
      <c r="F378" s="146" t="s">
        <v>418</v>
      </c>
      <c r="H378" s="145"/>
      <c r="I378" s="169">
        <f>SUM(I379:I381)</f>
        <v>0</v>
      </c>
      <c r="J378" s="169">
        <f>SUM(J379:J381)</f>
        <v>0</v>
      </c>
      <c r="K378" s="145"/>
      <c r="L378" s="169">
        <f>SUM(L379:L381)</f>
        <v>0</v>
      </c>
      <c r="M378" s="169">
        <f>SUM(M379:M381)</f>
        <v>0</v>
      </c>
      <c r="P378" s="148"/>
      <c r="Q378" s="279" t="s">
        <v>951</v>
      </c>
    </row>
    <row r="379" spans="1:17" s="46" customFormat="1" x14ac:dyDescent="0.2">
      <c r="A379" s="73"/>
      <c r="B379" s="84" t="s">
        <v>850</v>
      </c>
      <c r="C379" s="98"/>
      <c r="D379" s="78" t="s">
        <v>259</v>
      </c>
      <c r="E379" s="79"/>
      <c r="F379" s="114" t="s">
        <v>208</v>
      </c>
      <c r="G379" s="191"/>
      <c r="H379" s="49"/>
      <c r="I379" s="50"/>
      <c r="J379" s="120"/>
      <c r="K379" s="49"/>
      <c r="L379" s="50"/>
      <c r="M379" s="120"/>
      <c r="P379" s="127"/>
      <c r="Q379" s="280"/>
    </row>
    <row r="380" spans="1:17" x14ac:dyDescent="0.2">
      <c r="B380" s="84" t="s">
        <v>851</v>
      </c>
      <c r="D380" s="78" t="s">
        <v>259</v>
      </c>
      <c r="E380" s="79"/>
      <c r="F380" s="114" t="s">
        <v>208</v>
      </c>
      <c r="G380" s="191"/>
    </row>
    <row r="381" spans="1:17" ht="13.5" thickBot="1" x14ac:dyDescent="0.25">
      <c r="B381" s="84" t="s">
        <v>852</v>
      </c>
      <c r="D381" s="78" t="s">
        <v>259</v>
      </c>
      <c r="E381" s="79"/>
      <c r="F381" s="114" t="s">
        <v>208</v>
      </c>
      <c r="G381" s="191"/>
    </row>
    <row r="382" spans="1:17" s="147" customFormat="1" ht="13.5" thickBot="1" x14ac:dyDescent="0.25">
      <c r="A382" s="276" t="s">
        <v>198</v>
      </c>
      <c r="B382" s="142" t="s">
        <v>853</v>
      </c>
      <c r="C382" s="143"/>
      <c r="D382" s="144" t="s">
        <v>257</v>
      </c>
      <c r="E382" s="145"/>
      <c r="F382" s="146" t="s">
        <v>419</v>
      </c>
      <c r="H382" s="145"/>
      <c r="I382" s="169">
        <f>SUM(I383:I386)</f>
        <v>0</v>
      </c>
      <c r="J382" s="169">
        <f>SUM(J383:J386)</f>
        <v>0</v>
      </c>
      <c r="K382" s="145"/>
      <c r="L382" s="169">
        <f>SUM(L383:L386)</f>
        <v>0</v>
      </c>
      <c r="M382" s="169">
        <f>SUM(M383:M386)</f>
        <v>0</v>
      </c>
      <c r="P382" s="148"/>
      <c r="Q382" s="279" t="s">
        <v>908</v>
      </c>
    </row>
    <row r="383" spans="1:17" s="81" customFormat="1" x14ac:dyDescent="0.2">
      <c r="B383" s="84" t="s">
        <v>854</v>
      </c>
      <c r="C383" s="102"/>
      <c r="D383" s="55">
        <v>1</v>
      </c>
      <c r="E383" s="56"/>
      <c r="F383" s="115" t="s">
        <v>485</v>
      </c>
      <c r="G383" s="53"/>
      <c r="H383" s="82"/>
      <c r="I383" s="83"/>
      <c r="J383" s="119"/>
      <c r="K383" s="82"/>
      <c r="L383" s="83"/>
      <c r="M383" s="119"/>
      <c r="P383" s="126"/>
      <c r="Q383" s="300"/>
    </row>
    <row r="384" spans="1:17" s="81" customFormat="1" x14ac:dyDescent="0.2">
      <c r="B384" s="84" t="s">
        <v>855</v>
      </c>
      <c r="C384" s="102"/>
      <c r="D384" s="78" t="s">
        <v>259</v>
      </c>
      <c r="E384" s="79"/>
      <c r="F384" s="114" t="s">
        <v>208</v>
      </c>
      <c r="G384" s="191"/>
      <c r="H384" s="82"/>
      <c r="I384" s="83"/>
      <c r="J384" s="119"/>
      <c r="K384" s="82"/>
      <c r="L384" s="83"/>
      <c r="M384" s="119"/>
      <c r="P384" s="126"/>
      <c r="Q384" s="300"/>
    </row>
    <row r="385" spans="1:17" s="81" customFormat="1" x14ac:dyDescent="0.2">
      <c r="B385" s="84" t="s">
        <v>856</v>
      </c>
      <c r="C385" s="102"/>
      <c r="D385" s="78" t="s">
        <v>259</v>
      </c>
      <c r="E385" s="79"/>
      <c r="F385" s="114" t="s">
        <v>208</v>
      </c>
      <c r="G385" s="191"/>
      <c r="H385" s="82"/>
      <c r="I385" s="83"/>
      <c r="J385" s="119"/>
      <c r="K385" s="82"/>
      <c r="L385" s="83"/>
      <c r="M385" s="119"/>
      <c r="P385" s="126"/>
      <c r="Q385" s="300"/>
    </row>
    <row r="386" spans="1:17" s="53" customFormat="1" ht="13.5" thickBot="1" x14ac:dyDescent="0.25">
      <c r="B386" s="84" t="s">
        <v>857</v>
      </c>
      <c r="C386" s="106"/>
      <c r="D386" s="78" t="s">
        <v>259</v>
      </c>
      <c r="E386" s="79"/>
      <c r="F386" s="114" t="s">
        <v>208</v>
      </c>
      <c r="G386" s="191"/>
      <c r="H386" s="56"/>
      <c r="I386" s="57"/>
      <c r="J386" s="123"/>
      <c r="K386" s="56"/>
      <c r="L386" s="57"/>
      <c r="M386" s="123"/>
      <c r="P386" s="129"/>
      <c r="Q386" s="292" t="s">
        <v>465</v>
      </c>
    </row>
    <row r="387" spans="1:17" s="147" customFormat="1" ht="13.5" thickBot="1" x14ac:dyDescent="0.25">
      <c r="A387" s="141" t="s">
        <v>878</v>
      </c>
      <c r="B387" s="142" t="s">
        <v>858</v>
      </c>
      <c r="C387" s="143"/>
      <c r="D387" s="144" t="s">
        <v>257</v>
      </c>
      <c r="E387" s="145"/>
      <c r="F387" s="146" t="s">
        <v>395</v>
      </c>
      <c r="H387" s="145"/>
      <c r="I387" s="169">
        <f>SUM(I388:I395)</f>
        <v>77</v>
      </c>
      <c r="J387" s="169">
        <f>SUM(J388:J395)</f>
        <v>0</v>
      </c>
      <c r="K387" s="145"/>
      <c r="L387" s="169">
        <f>SUM(L388:L395)</f>
        <v>0</v>
      </c>
      <c r="M387" s="169">
        <f>SUM(M388:M395)</f>
        <v>0</v>
      </c>
      <c r="P387" s="148"/>
      <c r="Q387" s="279" t="s">
        <v>909</v>
      </c>
    </row>
    <row r="388" spans="1:17" s="51" customFormat="1" x14ac:dyDescent="0.2">
      <c r="B388" s="84" t="s">
        <v>859</v>
      </c>
      <c r="C388" s="105"/>
      <c r="D388" s="44">
        <v>0</v>
      </c>
      <c r="E388" s="52"/>
      <c r="F388" s="117" t="s">
        <v>396</v>
      </c>
      <c r="G388" s="134"/>
      <c r="H388" s="52"/>
      <c r="I388" s="45"/>
      <c r="J388" s="124"/>
      <c r="K388" s="52"/>
      <c r="L388" s="45"/>
      <c r="M388" s="124"/>
      <c r="P388" s="132"/>
      <c r="Q388" s="284"/>
    </row>
    <row r="389" spans="1:17" s="51" customFormat="1" x14ac:dyDescent="0.2">
      <c r="B389" s="84" t="s">
        <v>860</v>
      </c>
      <c r="C389" s="105"/>
      <c r="D389" s="44" t="s">
        <v>287</v>
      </c>
      <c r="E389" s="52" t="s">
        <v>38</v>
      </c>
      <c r="F389" s="117" t="s">
        <v>397</v>
      </c>
      <c r="G389" s="134"/>
      <c r="H389" s="52" t="s">
        <v>38</v>
      </c>
      <c r="I389" s="251">
        <v>4</v>
      </c>
      <c r="J389" s="124"/>
      <c r="K389" s="52"/>
      <c r="L389" s="45"/>
      <c r="M389" s="124"/>
      <c r="P389" s="132"/>
      <c r="Q389" s="284" t="s">
        <v>721</v>
      </c>
    </row>
    <row r="390" spans="1:17" s="51" customFormat="1" x14ac:dyDescent="0.2">
      <c r="B390" s="84" t="s">
        <v>861</v>
      </c>
      <c r="C390" s="105"/>
      <c r="D390" s="44" t="s">
        <v>287</v>
      </c>
      <c r="E390" s="52" t="s">
        <v>38</v>
      </c>
      <c r="F390" s="117" t="s">
        <v>716</v>
      </c>
      <c r="G390" s="134"/>
      <c r="H390" s="52" t="s">
        <v>38</v>
      </c>
      <c r="I390" s="251">
        <v>40</v>
      </c>
      <c r="J390" s="124"/>
      <c r="K390" s="52"/>
      <c r="L390" s="45"/>
      <c r="M390" s="124"/>
      <c r="P390" s="132"/>
      <c r="Q390" s="284" t="s">
        <v>717</v>
      </c>
    </row>
    <row r="391" spans="1:17" s="61" customFormat="1" x14ac:dyDescent="0.2">
      <c r="B391" s="77" t="s">
        <v>862</v>
      </c>
      <c r="C391" s="103"/>
      <c r="D391" s="88" t="s">
        <v>287</v>
      </c>
      <c r="E391" s="96" t="s">
        <v>38</v>
      </c>
      <c r="F391" s="116" t="s">
        <v>911</v>
      </c>
      <c r="H391" s="93" t="s">
        <v>38</v>
      </c>
      <c r="I391" s="246">
        <v>24</v>
      </c>
      <c r="J391" s="121"/>
      <c r="K391" s="93"/>
      <c r="L391" s="80"/>
      <c r="M391" s="121"/>
      <c r="P391" s="131"/>
      <c r="Q391" s="287" t="s">
        <v>912</v>
      </c>
    </row>
    <row r="392" spans="1:17" s="61" customFormat="1" x14ac:dyDescent="0.2">
      <c r="B392" s="84" t="s">
        <v>863</v>
      </c>
      <c r="C392" s="103">
        <v>41638</v>
      </c>
      <c r="D392" s="88" t="s">
        <v>288</v>
      </c>
      <c r="E392" s="96" t="s">
        <v>38</v>
      </c>
      <c r="F392" s="116" t="s">
        <v>995</v>
      </c>
      <c r="H392" s="93" t="s">
        <v>43</v>
      </c>
      <c r="I392" s="80">
        <v>4</v>
      </c>
      <c r="J392" s="121"/>
      <c r="K392" s="93"/>
      <c r="L392" s="80"/>
      <c r="M392" s="121"/>
      <c r="P392" s="131"/>
      <c r="Q392" s="287" t="s">
        <v>997</v>
      </c>
    </row>
    <row r="393" spans="1:17" s="61" customFormat="1" x14ac:dyDescent="0.2">
      <c r="B393" s="84" t="s">
        <v>864</v>
      </c>
      <c r="C393" s="103">
        <v>41638</v>
      </c>
      <c r="D393" s="88" t="s">
        <v>287</v>
      </c>
      <c r="E393" s="96" t="s">
        <v>38</v>
      </c>
      <c r="F393" s="116" t="s">
        <v>1005</v>
      </c>
      <c r="H393" s="93" t="s">
        <v>38</v>
      </c>
      <c r="I393" s="246">
        <v>1</v>
      </c>
      <c r="J393" s="121"/>
      <c r="K393" s="93"/>
      <c r="L393" s="80"/>
      <c r="M393" s="121"/>
      <c r="P393" s="131"/>
      <c r="Q393" s="287" t="s">
        <v>1006</v>
      </c>
    </row>
    <row r="394" spans="1:17" s="61" customFormat="1" x14ac:dyDescent="0.2">
      <c r="B394" s="84" t="s">
        <v>996</v>
      </c>
      <c r="C394" s="103"/>
      <c r="D394" s="88" t="s">
        <v>287</v>
      </c>
      <c r="E394" s="96" t="s">
        <v>38</v>
      </c>
      <c r="F394" s="116" t="s">
        <v>597</v>
      </c>
      <c r="H394" s="93" t="s">
        <v>38</v>
      </c>
      <c r="I394" s="246">
        <v>4</v>
      </c>
      <c r="J394" s="121"/>
      <c r="K394" s="93"/>
      <c r="L394" s="80"/>
      <c r="M394" s="121"/>
      <c r="P394" s="131"/>
      <c r="Q394" s="287" t="s">
        <v>598</v>
      </c>
    </row>
    <row r="395" spans="1:17" s="46" customFormat="1" ht="13.5" thickBot="1" x14ac:dyDescent="0.25">
      <c r="A395" s="73"/>
      <c r="B395" s="77" t="s">
        <v>645</v>
      </c>
      <c r="C395" s="98"/>
      <c r="D395" s="78" t="s">
        <v>259</v>
      </c>
      <c r="E395" s="79"/>
      <c r="F395" s="114" t="s">
        <v>208</v>
      </c>
      <c r="G395" s="191"/>
      <c r="H395" s="49"/>
      <c r="I395" s="50"/>
      <c r="J395" s="120"/>
      <c r="K395" s="49"/>
      <c r="L395" s="50"/>
      <c r="M395" s="120"/>
      <c r="P395" s="127"/>
      <c r="Q395" s="280"/>
    </row>
    <row r="396" spans="1:17" s="147" customFormat="1" ht="13.5" thickBot="1" x14ac:dyDescent="0.25">
      <c r="A396" s="141" t="s">
        <v>198</v>
      </c>
      <c r="B396" s="142" t="s">
        <v>865</v>
      </c>
      <c r="C396" s="143"/>
      <c r="D396" s="144" t="s">
        <v>257</v>
      </c>
      <c r="E396" s="145"/>
      <c r="F396" s="146" t="s">
        <v>466</v>
      </c>
      <c r="H396" s="145"/>
      <c r="I396" s="169">
        <f>SUM(I397:I401)</f>
        <v>0</v>
      </c>
      <c r="J396" s="169">
        <f>SUM(J397:J401)</f>
        <v>0</v>
      </c>
      <c r="K396" s="145"/>
      <c r="L396" s="169">
        <f>SUM(L397:L401)</f>
        <v>0</v>
      </c>
      <c r="M396" s="169">
        <f>SUM(M397:M401)</f>
        <v>0</v>
      </c>
      <c r="P396" s="148"/>
      <c r="Q396" s="279" t="s">
        <v>910</v>
      </c>
    </row>
    <row r="397" spans="1:17" s="81" customFormat="1" x14ac:dyDescent="0.2">
      <c r="B397" s="84" t="s">
        <v>866</v>
      </c>
      <c r="C397" s="104"/>
      <c r="D397" s="58" t="s">
        <v>290</v>
      </c>
      <c r="E397" s="86"/>
      <c r="F397" s="113" t="s">
        <v>11</v>
      </c>
      <c r="G397" s="85"/>
      <c r="H397" s="82"/>
      <c r="I397" s="83"/>
      <c r="J397" s="119"/>
      <c r="K397" s="82"/>
      <c r="L397" s="83"/>
      <c r="M397" s="119"/>
      <c r="P397" s="126"/>
      <c r="Q397" s="300"/>
    </row>
    <row r="398" spans="1:17" s="85" customFormat="1" x14ac:dyDescent="0.2">
      <c r="B398" s="84" t="s">
        <v>867</v>
      </c>
      <c r="C398" s="104"/>
      <c r="D398" s="58" t="s">
        <v>290</v>
      </c>
      <c r="E398" s="86"/>
      <c r="F398" s="113" t="s">
        <v>56</v>
      </c>
      <c r="H398" s="86"/>
      <c r="I398" s="59"/>
      <c r="J398" s="120"/>
      <c r="K398" s="86"/>
      <c r="L398" s="59"/>
      <c r="M398" s="120"/>
      <c r="P398" s="127"/>
      <c r="Q398" s="60"/>
    </row>
    <row r="399" spans="1:17" s="85" customFormat="1" x14ac:dyDescent="0.2">
      <c r="B399" s="84" t="s">
        <v>868</v>
      </c>
      <c r="C399" s="104"/>
      <c r="D399" s="78" t="s">
        <v>259</v>
      </c>
      <c r="E399" s="79"/>
      <c r="F399" s="114" t="s">
        <v>208</v>
      </c>
      <c r="G399" s="191"/>
      <c r="H399" s="86"/>
      <c r="I399" s="59"/>
      <c r="J399" s="120"/>
      <c r="K399" s="86"/>
      <c r="L399" s="59"/>
      <c r="M399" s="120"/>
      <c r="P399" s="127"/>
      <c r="Q399" s="290"/>
    </row>
    <row r="400" spans="1:17" s="85" customFormat="1" x14ac:dyDescent="0.2">
      <c r="B400" s="84" t="s">
        <v>869</v>
      </c>
      <c r="C400" s="104"/>
      <c r="D400" s="78" t="s">
        <v>259</v>
      </c>
      <c r="E400" s="79"/>
      <c r="F400" s="114" t="s">
        <v>208</v>
      </c>
      <c r="G400" s="191"/>
      <c r="H400" s="86"/>
      <c r="I400" s="59"/>
      <c r="J400" s="120"/>
      <c r="K400" s="86"/>
      <c r="L400" s="59"/>
      <c r="M400" s="120"/>
      <c r="P400" s="127"/>
      <c r="Q400" s="290"/>
    </row>
    <row r="401" spans="1:17" s="46" customFormat="1" ht="13.5" thickBot="1" x14ac:dyDescent="0.25">
      <c r="A401" s="73"/>
      <c r="B401" s="84" t="s">
        <v>870</v>
      </c>
      <c r="C401" s="98"/>
      <c r="D401" s="78" t="s">
        <v>259</v>
      </c>
      <c r="E401" s="79"/>
      <c r="F401" s="114" t="s">
        <v>208</v>
      </c>
      <c r="G401" s="191"/>
      <c r="H401" s="49"/>
      <c r="I401" s="50"/>
      <c r="J401" s="120"/>
      <c r="K401" s="49"/>
      <c r="L401" s="50"/>
      <c r="M401" s="120"/>
      <c r="P401" s="127"/>
      <c r="Q401" s="280"/>
    </row>
    <row r="402" spans="1:17" s="155" customFormat="1" ht="13.5" thickBot="1" x14ac:dyDescent="0.25">
      <c r="A402" s="149" t="s">
        <v>198</v>
      </c>
      <c r="B402" s="150" t="s">
        <v>960</v>
      </c>
      <c r="C402" s="151"/>
      <c r="D402" s="152" t="s">
        <v>257</v>
      </c>
      <c r="E402" s="153"/>
      <c r="F402" s="154" t="s">
        <v>961</v>
      </c>
      <c r="H402" s="153"/>
      <c r="I402" s="169">
        <f>SUM(I403:I406)</f>
        <v>12</v>
      </c>
      <c r="J402" s="169">
        <f>SUM(J403:J406)</f>
        <v>0</v>
      </c>
      <c r="K402" s="153"/>
      <c r="L402" s="169">
        <f>SUM(L403:L406)</f>
        <v>0</v>
      </c>
      <c r="M402" s="169">
        <f>SUM(M403:M406)</f>
        <v>0</v>
      </c>
      <c r="P402" s="156"/>
      <c r="Q402" s="281" t="s">
        <v>962</v>
      </c>
    </row>
    <row r="403" spans="1:17" s="75" customFormat="1" x14ac:dyDescent="0.2">
      <c r="B403" s="77" t="s">
        <v>964</v>
      </c>
      <c r="C403" s="100">
        <v>41628</v>
      </c>
      <c r="D403" s="88" t="s">
        <v>287</v>
      </c>
      <c r="E403" s="96" t="s">
        <v>38</v>
      </c>
      <c r="F403" s="116" t="s">
        <v>963</v>
      </c>
      <c r="G403" s="61"/>
      <c r="H403" s="96"/>
      <c r="I403" s="89">
        <v>8</v>
      </c>
      <c r="J403" s="121"/>
      <c r="K403" s="96"/>
      <c r="L403" s="89"/>
      <c r="M403" s="121"/>
      <c r="P403" s="131"/>
      <c r="Q403" s="282"/>
    </row>
    <row r="404" spans="1:17" s="75" customFormat="1" x14ac:dyDescent="0.2">
      <c r="B404" s="77" t="s">
        <v>965</v>
      </c>
      <c r="C404" s="100"/>
      <c r="D404" s="88" t="s">
        <v>287</v>
      </c>
      <c r="E404" s="96" t="s">
        <v>917</v>
      </c>
      <c r="F404" s="116" t="s">
        <v>725</v>
      </c>
      <c r="G404" s="61"/>
      <c r="H404" s="96" t="s">
        <v>917</v>
      </c>
      <c r="I404" s="89">
        <v>4</v>
      </c>
      <c r="J404" s="121"/>
      <c r="K404" s="96"/>
      <c r="L404" s="89"/>
      <c r="M404" s="121"/>
      <c r="P404" s="131"/>
      <c r="Q404" s="282" t="s">
        <v>726</v>
      </c>
    </row>
    <row r="405" spans="1:17" s="91" customFormat="1" x14ac:dyDescent="0.2">
      <c r="A405" s="94"/>
      <c r="B405" s="138" t="s">
        <v>966</v>
      </c>
      <c r="C405" s="139"/>
      <c r="D405" s="78" t="s">
        <v>259</v>
      </c>
      <c r="E405" s="79"/>
      <c r="F405" s="114" t="s">
        <v>208</v>
      </c>
      <c r="G405" s="191"/>
      <c r="H405" s="79"/>
      <c r="I405" s="90"/>
      <c r="J405" s="122"/>
      <c r="K405" s="79"/>
      <c r="L405" s="90"/>
      <c r="M405" s="122"/>
      <c r="P405" s="128"/>
      <c r="Q405" s="286"/>
    </row>
    <row r="406" spans="1:17" s="91" customFormat="1" ht="13.5" thickBot="1" x14ac:dyDescent="0.25">
      <c r="A406" s="94"/>
      <c r="B406" s="138" t="s">
        <v>967</v>
      </c>
      <c r="C406" s="139"/>
      <c r="D406" s="78" t="s">
        <v>259</v>
      </c>
      <c r="E406" s="79"/>
      <c r="F406" s="114" t="s">
        <v>208</v>
      </c>
      <c r="G406" s="191"/>
      <c r="H406" s="79"/>
      <c r="I406" s="90"/>
      <c r="J406" s="122"/>
      <c r="K406" s="79"/>
      <c r="L406" s="90"/>
      <c r="M406" s="122"/>
      <c r="P406" s="128"/>
      <c r="Q406" s="286"/>
    </row>
    <row r="407" spans="1:17" s="155" customFormat="1" ht="13.5" thickBot="1" x14ac:dyDescent="0.25">
      <c r="A407" s="149" t="s">
        <v>11</v>
      </c>
      <c r="B407" s="150" t="s">
        <v>999</v>
      </c>
      <c r="C407" s="151">
        <v>41638</v>
      </c>
      <c r="D407" s="152" t="s">
        <v>287</v>
      </c>
      <c r="E407" s="153"/>
      <c r="F407" s="154" t="s">
        <v>895</v>
      </c>
      <c r="H407" s="153"/>
      <c r="I407" s="169">
        <f>SUM(I408:I412)</f>
        <v>11</v>
      </c>
      <c r="J407" s="169">
        <f>SUM(J408:J412)</f>
        <v>0</v>
      </c>
      <c r="K407" s="153"/>
      <c r="L407" s="169">
        <f>SUM(L408:L412)</f>
        <v>0</v>
      </c>
      <c r="M407" s="169">
        <f>SUM(M408:M412)</f>
        <v>0</v>
      </c>
      <c r="P407" s="156"/>
      <c r="Q407" s="281" t="s">
        <v>1000</v>
      </c>
    </row>
    <row r="408" spans="1:17" s="75" customFormat="1" x14ac:dyDescent="0.2">
      <c r="B408" s="77" t="s">
        <v>1001</v>
      </c>
      <c r="C408" s="100"/>
      <c r="D408" s="88" t="s">
        <v>287</v>
      </c>
      <c r="E408" s="96" t="s">
        <v>36</v>
      </c>
      <c r="F408" s="116" t="s">
        <v>896</v>
      </c>
      <c r="G408" s="193"/>
      <c r="H408" s="96" t="s">
        <v>36</v>
      </c>
      <c r="I408" s="89">
        <v>3</v>
      </c>
      <c r="J408" s="121"/>
      <c r="K408" s="96"/>
      <c r="L408" s="89"/>
      <c r="M408" s="121"/>
      <c r="P408" s="131"/>
      <c r="Q408" s="282" t="s">
        <v>1015</v>
      </c>
    </row>
    <row r="409" spans="1:17" s="75" customFormat="1" x14ac:dyDescent="0.2">
      <c r="B409" s="77" t="s">
        <v>1003</v>
      </c>
      <c r="C409" s="100">
        <v>41652</v>
      </c>
      <c r="D409" s="207" t="s">
        <v>289</v>
      </c>
      <c r="E409" s="208" t="s">
        <v>38</v>
      </c>
      <c r="F409" s="209" t="s">
        <v>897</v>
      </c>
      <c r="G409" s="221"/>
      <c r="H409" s="208" t="s">
        <v>43</v>
      </c>
      <c r="I409" s="211"/>
      <c r="J409" s="121"/>
      <c r="K409" s="96"/>
      <c r="L409" s="89"/>
      <c r="M409" s="121"/>
      <c r="N409" s="75" t="s">
        <v>899</v>
      </c>
      <c r="O409" s="206">
        <v>41652</v>
      </c>
      <c r="P409" s="131"/>
      <c r="Q409" s="282" t="s">
        <v>898</v>
      </c>
    </row>
    <row r="410" spans="1:17" s="91" customFormat="1" x14ac:dyDescent="0.2">
      <c r="A410" s="94"/>
      <c r="B410" s="77" t="s">
        <v>1002</v>
      </c>
      <c r="C410" s="139"/>
      <c r="D410" s="78" t="s">
        <v>259</v>
      </c>
      <c r="E410" s="79"/>
      <c r="F410" s="114" t="s">
        <v>208</v>
      </c>
      <c r="G410" s="191"/>
      <c r="H410" s="79"/>
      <c r="I410" s="90"/>
      <c r="J410" s="122"/>
      <c r="K410" s="79"/>
      <c r="L410" s="90"/>
      <c r="M410" s="122"/>
      <c r="P410" s="128"/>
      <c r="Q410" s="286"/>
    </row>
    <row r="411" spans="1:17" s="91" customFormat="1" ht="13.5" thickBot="1" x14ac:dyDescent="0.25">
      <c r="A411" s="94"/>
      <c r="B411" s="77" t="s">
        <v>900</v>
      </c>
      <c r="C411" s="139"/>
      <c r="D411" s="78" t="s">
        <v>259</v>
      </c>
      <c r="E411" s="79"/>
      <c r="F411" s="114" t="s">
        <v>208</v>
      </c>
      <c r="G411" s="191"/>
      <c r="H411" s="79"/>
      <c r="I411" s="90"/>
      <c r="J411" s="122"/>
      <c r="K411" s="79"/>
      <c r="L411" s="90"/>
      <c r="M411" s="122"/>
      <c r="P411" s="128"/>
      <c r="Q411" s="286"/>
    </row>
    <row r="412" spans="1:17" s="155" customFormat="1" ht="13.5" thickBot="1" x14ac:dyDescent="0.25">
      <c r="A412" s="149" t="s">
        <v>11</v>
      </c>
      <c r="B412" s="150" t="s">
        <v>1071</v>
      </c>
      <c r="C412" s="151">
        <v>41642</v>
      </c>
      <c r="D412" s="152" t="s">
        <v>257</v>
      </c>
      <c r="E412" s="153"/>
      <c r="F412" s="154" t="s">
        <v>1076</v>
      </c>
      <c r="H412" s="153"/>
      <c r="I412" s="169">
        <f>SUM(I413:I416)</f>
        <v>8</v>
      </c>
      <c r="J412" s="169">
        <f>SUM(J413:J416)</f>
        <v>0</v>
      </c>
      <c r="K412" s="153"/>
      <c r="L412" s="169">
        <f>SUM(L413:L416)</f>
        <v>0</v>
      </c>
      <c r="M412" s="169">
        <f>SUM(M413:M416)</f>
        <v>0</v>
      </c>
      <c r="P412" s="156"/>
      <c r="Q412" s="281" t="s">
        <v>1079</v>
      </c>
    </row>
    <row r="413" spans="1:17" s="75" customFormat="1" x14ac:dyDescent="0.2">
      <c r="B413" s="195" t="s">
        <v>1072</v>
      </c>
      <c r="C413" s="100">
        <v>41642</v>
      </c>
      <c r="D413" s="207" t="s">
        <v>289</v>
      </c>
      <c r="E413" s="208" t="s">
        <v>38</v>
      </c>
      <c r="F413" s="209" t="s">
        <v>1078</v>
      </c>
      <c r="G413" s="221"/>
      <c r="H413" s="208" t="s">
        <v>38</v>
      </c>
      <c r="I413" s="211"/>
      <c r="J413" s="212"/>
      <c r="K413" s="208"/>
      <c r="L413" s="211"/>
      <c r="M413" s="212"/>
      <c r="P413" s="131"/>
      <c r="Q413" s="282" t="s">
        <v>1080</v>
      </c>
    </row>
    <row r="414" spans="1:17" s="75" customFormat="1" x14ac:dyDescent="0.2">
      <c r="B414" s="77" t="s">
        <v>1073</v>
      </c>
      <c r="C414" s="100">
        <v>41645</v>
      </c>
      <c r="D414" s="88" t="s">
        <v>287</v>
      </c>
      <c r="E414" s="96" t="s">
        <v>38</v>
      </c>
      <c r="F414" s="116" t="s">
        <v>1075</v>
      </c>
      <c r="G414" s="193"/>
      <c r="H414" s="96" t="s">
        <v>38</v>
      </c>
      <c r="I414" s="89">
        <v>4</v>
      </c>
      <c r="J414" s="121"/>
      <c r="K414" s="96"/>
      <c r="L414" s="89"/>
      <c r="M414" s="121"/>
      <c r="P414" s="131"/>
      <c r="Q414" s="282" t="s">
        <v>1077</v>
      </c>
    </row>
    <row r="415" spans="1:17" s="91" customFormat="1" ht="13.5" thickBot="1" x14ac:dyDescent="0.25">
      <c r="A415" s="94"/>
      <c r="B415" s="77" t="s">
        <v>1074</v>
      </c>
      <c r="C415" s="139"/>
      <c r="D415" s="78" t="s">
        <v>259</v>
      </c>
      <c r="E415" s="79"/>
      <c r="F415" s="114" t="s">
        <v>208</v>
      </c>
      <c r="G415" s="191"/>
      <c r="H415" s="79"/>
      <c r="I415" s="90"/>
      <c r="J415" s="122"/>
      <c r="K415" s="79"/>
      <c r="L415" s="90"/>
      <c r="M415" s="122"/>
      <c r="P415" s="128"/>
      <c r="Q415" s="286"/>
    </row>
    <row r="416" spans="1:17" s="155" customFormat="1" ht="13.5" thickBot="1" x14ac:dyDescent="0.25">
      <c r="A416" s="149" t="s">
        <v>195</v>
      </c>
      <c r="B416" s="150" t="s">
        <v>1017</v>
      </c>
      <c r="C416" s="151">
        <v>41649</v>
      </c>
      <c r="D416" s="152" t="s">
        <v>257</v>
      </c>
      <c r="E416" s="153"/>
      <c r="F416" s="154" t="s">
        <v>922</v>
      </c>
      <c r="H416" s="153"/>
      <c r="I416" s="222">
        <f>SUM(I417:I420)</f>
        <v>4</v>
      </c>
      <c r="J416" s="222">
        <f>SUM(J417:J420)</f>
        <v>0</v>
      </c>
      <c r="K416" s="153"/>
      <c r="L416" s="222">
        <f>SUM(L417:L420)</f>
        <v>0</v>
      </c>
      <c r="M416" s="222">
        <f>SUM(M417:M420)</f>
        <v>0</v>
      </c>
      <c r="P416" s="156"/>
      <c r="Q416" s="281" t="s">
        <v>952</v>
      </c>
    </row>
    <row r="417" spans="1:17" s="75" customFormat="1" x14ac:dyDescent="0.2">
      <c r="A417" s="196"/>
      <c r="B417" s="77" t="s">
        <v>1018</v>
      </c>
      <c r="C417" s="100"/>
      <c r="D417" s="88" t="s">
        <v>287</v>
      </c>
      <c r="E417" s="96" t="s">
        <v>38</v>
      </c>
      <c r="F417" s="116" t="s">
        <v>727</v>
      </c>
      <c r="G417" s="61"/>
      <c r="H417" s="96" t="s">
        <v>38</v>
      </c>
      <c r="I417" s="89">
        <v>4</v>
      </c>
      <c r="J417" s="121"/>
      <c r="K417" s="96"/>
      <c r="L417" s="89"/>
      <c r="M417" s="121"/>
      <c r="P417" s="131"/>
      <c r="Q417" s="282"/>
    </row>
    <row r="418" spans="1:17" x14ac:dyDescent="0.2">
      <c r="B418" s="84" t="s">
        <v>1019</v>
      </c>
      <c r="D418" s="78" t="s">
        <v>259</v>
      </c>
      <c r="E418" s="79"/>
      <c r="F418" s="114" t="s">
        <v>208</v>
      </c>
      <c r="G418" s="191"/>
    </row>
    <row r="419" spans="1:17" ht="13.5" thickBot="1" x14ac:dyDescent="0.25">
      <c r="B419" s="84" t="s">
        <v>1020</v>
      </c>
      <c r="D419" s="78" t="s">
        <v>259</v>
      </c>
      <c r="E419" s="79"/>
      <c r="F419" s="114" t="s">
        <v>208</v>
      </c>
      <c r="G419" s="191"/>
    </row>
    <row r="420" spans="1:17" s="155" customFormat="1" ht="13.5" thickBot="1" x14ac:dyDescent="0.25">
      <c r="A420" s="149" t="s">
        <v>198</v>
      </c>
      <c r="B420" s="150" t="s">
        <v>1021</v>
      </c>
      <c r="C420" s="151">
        <v>41659</v>
      </c>
      <c r="D420" s="152" t="s">
        <v>257</v>
      </c>
      <c r="E420" s="153"/>
      <c r="F420" s="154" t="s">
        <v>950</v>
      </c>
      <c r="H420" s="153"/>
      <c r="I420" s="222">
        <f>SUM(I421:I424)</f>
        <v>0</v>
      </c>
      <c r="J420" s="222">
        <f>SUM(J421:J424)</f>
        <v>0</v>
      </c>
      <c r="K420" s="153"/>
      <c r="L420" s="222">
        <f>SUM(L421:L424)</f>
        <v>0</v>
      </c>
      <c r="M420" s="222">
        <f>SUM(M421:M424)</f>
        <v>0</v>
      </c>
      <c r="P420" s="156"/>
      <c r="Q420" s="281" t="s">
        <v>729</v>
      </c>
    </row>
    <row r="421" spans="1:17" s="75" customFormat="1" x14ac:dyDescent="0.2">
      <c r="B421" s="77" t="s">
        <v>1022</v>
      </c>
      <c r="C421" s="100"/>
      <c r="D421" s="88" t="s">
        <v>290</v>
      </c>
      <c r="E421" s="96" t="s">
        <v>36</v>
      </c>
      <c r="F421" s="116" t="s">
        <v>728</v>
      </c>
      <c r="G421" s="61"/>
      <c r="H421" s="96"/>
      <c r="I421" s="89"/>
      <c r="J421" s="121"/>
      <c r="K421" s="96" t="s">
        <v>36</v>
      </c>
      <c r="L421" s="89"/>
      <c r="M421" s="121"/>
      <c r="P421" s="131"/>
      <c r="Q421" s="282"/>
    </row>
    <row r="422" spans="1:17" x14ac:dyDescent="0.2">
      <c r="B422" s="84" t="s">
        <v>1023</v>
      </c>
      <c r="D422" s="78" t="s">
        <v>259</v>
      </c>
      <c r="E422" s="79"/>
      <c r="F422" s="114" t="s">
        <v>208</v>
      </c>
      <c r="G422" s="191"/>
    </row>
    <row r="423" spans="1:17" ht="13.5" thickBot="1" x14ac:dyDescent="0.25">
      <c r="B423" s="84" t="s">
        <v>1024</v>
      </c>
      <c r="D423" s="78" t="s">
        <v>259</v>
      </c>
      <c r="E423" s="79"/>
      <c r="F423" s="114" t="s">
        <v>208</v>
      </c>
      <c r="G423" s="191"/>
    </row>
    <row r="424" spans="1:17" s="155" customFormat="1" ht="13.5" thickBot="1" x14ac:dyDescent="0.25">
      <c r="A424" s="149" t="s">
        <v>1083</v>
      </c>
      <c r="B424" s="150" t="s">
        <v>1025</v>
      </c>
      <c r="C424" s="151"/>
      <c r="D424" s="152" t="s">
        <v>287</v>
      </c>
      <c r="E424" s="153"/>
      <c r="F424" s="154" t="s">
        <v>755</v>
      </c>
      <c r="H424" s="153"/>
      <c r="I424" s="222">
        <f>SUM(I425:I428)</f>
        <v>0</v>
      </c>
      <c r="J424" s="222">
        <f>SUM(J425:J428)</f>
        <v>0</v>
      </c>
      <c r="K424" s="153"/>
      <c r="L424" s="222">
        <f>SUM(L425:L428)</f>
        <v>0</v>
      </c>
      <c r="M424" s="222">
        <f>SUM(M425:M428)</f>
        <v>0</v>
      </c>
      <c r="P424" s="156"/>
      <c r="Q424" s="281"/>
    </row>
    <row r="425" spans="1:17" s="75" customFormat="1" x14ac:dyDescent="0.2">
      <c r="A425" s="196"/>
      <c r="B425" s="77" t="s">
        <v>1026</v>
      </c>
      <c r="C425" s="100"/>
      <c r="D425" s="88" t="s">
        <v>287</v>
      </c>
      <c r="E425" s="96" t="s">
        <v>36</v>
      </c>
      <c r="F425" s="116" t="s">
        <v>757</v>
      </c>
      <c r="G425" s="193"/>
      <c r="H425" s="96"/>
      <c r="I425" s="89"/>
      <c r="J425" s="121"/>
      <c r="K425" s="96" t="s">
        <v>36</v>
      </c>
      <c r="L425" s="89"/>
      <c r="M425" s="121"/>
      <c r="P425" s="131"/>
      <c r="Q425" s="301" t="s">
        <v>756</v>
      </c>
    </row>
    <row r="426" spans="1:17" x14ac:dyDescent="0.2">
      <c r="B426" s="84" t="s">
        <v>1027</v>
      </c>
      <c r="D426" s="78" t="s">
        <v>259</v>
      </c>
      <c r="E426" s="79"/>
      <c r="F426" s="114" t="s">
        <v>208</v>
      </c>
      <c r="G426" s="191"/>
    </row>
    <row r="427" spans="1:17" ht="13.5" thickBot="1" x14ac:dyDescent="0.25">
      <c r="B427" s="84" t="s">
        <v>1028</v>
      </c>
      <c r="D427" s="78" t="s">
        <v>259</v>
      </c>
      <c r="E427" s="79"/>
      <c r="F427" s="114" t="s">
        <v>208</v>
      </c>
      <c r="G427" s="191"/>
    </row>
    <row r="428" spans="1:17" s="155" customFormat="1" ht="13.5" thickBot="1" x14ac:dyDescent="0.25">
      <c r="A428" s="149"/>
      <c r="B428" s="150" t="s">
        <v>1030</v>
      </c>
      <c r="C428" s="151"/>
      <c r="D428" s="152"/>
      <c r="E428" s="153"/>
      <c r="F428" s="154"/>
      <c r="H428" s="153"/>
      <c r="I428" s="222">
        <f>SUM(I429:I432)</f>
        <v>0</v>
      </c>
      <c r="J428" s="222">
        <f>SUM(J429:J432)</f>
        <v>0</v>
      </c>
      <c r="K428" s="153"/>
      <c r="L428" s="222">
        <f>SUM(L429:L432)</f>
        <v>0</v>
      </c>
      <c r="M428" s="222">
        <f>SUM(M429:M432)</f>
        <v>0</v>
      </c>
      <c r="P428" s="156"/>
      <c r="Q428" s="281"/>
    </row>
    <row r="429" spans="1:17" s="46" customFormat="1" x14ac:dyDescent="0.2">
      <c r="A429" s="73"/>
      <c r="B429" s="84" t="s">
        <v>1031</v>
      </c>
      <c r="C429" s="98"/>
      <c r="D429" s="78" t="s">
        <v>259</v>
      </c>
      <c r="E429" s="79"/>
      <c r="F429" s="114" t="s">
        <v>208</v>
      </c>
      <c r="G429" s="191"/>
      <c r="H429" s="49"/>
      <c r="I429" s="50"/>
      <c r="J429" s="120"/>
      <c r="K429" s="49"/>
      <c r="L429" s="50"/>
      <c r="M429" s="120"/>
      <c r="P429" s="127"/>
      <c r="Q429" s="280"/>
    </row>
    <row r="430" spans="1:17" x14ac:dyDescent="0.2">
      <c r="B430" s="84" t="s">
        <v>1032</v>
      </c>
      <c r="D430" s="78" t="s">
        <v>259</v>
      </c>
      <c r="E430" s="79"/>
      <c r="F430" s="114" t="s">
        <v>208</v>
      </c>
      <c r="G430" s="191"/>
    </row>
    <row r="431" spans="1:17" ht="13.5" thickBot="1" x14ac:dyDescent="0.25">
      <c r="B431" s="84" t="s">
        <v>1033</v>
      </c>
      <c r="D431" s="78" t="s">
        <v>259</v>
      </c>
      <c r="E431" s="79"/>
      <c r="F431" s="114" t="s">
        <v>208</v>
      </c>
      <c r="G431" s="191"/>
    </row>
    <row r="432" spans="1:17" s="155" customFormat="1" ht="13.5" thickBot="1" x14ac:dyDescent="0.25">
      <c r="A432" s="149"/>
      <c r="B432" s="150" t="s">
        <v>1034</v>
      </c>
      <c r="C432" s="151"/>
      <c r="D432" s="152"/>
      <c r="E432" s="153"/>
      <c r="F432" s="154"/>
      <c r="H432" s="153"/>
      <c r="I432" s="222">
        <f>SUM(I433:I438)</f>
        <v>0</v>
      </c>
      <c r="J432" s="222">
        <f>SUM(J433:J438)</f>
        <v>0</v>
      </c>
      <c r="K432" s="153"/>
      <c r="L432" s="222">
        <f>SUM(L433:L438)</f>
        <v>0</v>
      </c>
      <c r="M432" s="222">
        <f>SUM(M433:M438)</f>
        <v>0</v>
      </c>
      <c r="P432" s="156"/>
      <c r="Q432" s="281"/>
    </row>
    <row r="433" spans="1:17" s="46" customFormat="1" x14ac:dyDescent="0.2">
      <c r="A433" s="73"/>
      <c r="B433" s="84" t="s">
        <v>1035</v>
      </c>
      <c r="C433" s="98"/>
      <c r="D433" s="78" t="s">
        <v>259</v>
      </c>
      <c r="E433" s="79"/>
      <c r="F433" s="114" t="s">
        <v>208</v>
      </c>
      <c r="G433" s="191"/>
      <c r="H433" s="49"/>
      <c r="I433" s="50"/>
      <c r="J433" s="120"/>
      <c r="K433" s="49"/>
      <c r="L433" s="50"/>
      <c r="M433" s="120"/>
      <c r="P433" s="127"/>
      <c r="Q433" s="280"/>
    </row>
    <row r="434" spans="1:17" x14ac:dyDescent="0.2">
      <c r="B434" s="84" t="s">
        <v>1036</v>
      </c>
      <c r="D434" s="78" t="s">
        <v>259</v>
      </c>
      <c r="E434" s="79"/>
      <c r="F434" s="114" t="s">
        <v>208</v>
      </c>
      <c r="G434" s="191"/>
    </row>
    <row r="435" spans="1:17" ht="13.5" thickBot="1" x14ac:dyDescent="0.25">
      <c r="B435" s="84" t="s">
        <v>1037</v>
      </c>
      <c r="D435" s="78" t="s">
        <v>259</v>
      </c>
      <c r="E435" s="79"/>
      <c r="F435" s="114" t="s">
        <v>208</v>
      </c>
      <c r="G435" s="191"/>
    </row>
    <row r="436" spans="1:17" s="155" customFormat="1" ht="13.5" thickBot="1" x14ac:dyDescent="0.25">
      <c r="A436" s="149" t="s">
        <v>1043</v>
      </c>
      <c r="B436" s="150" t="s">
        <v>1038</v>
      </c>
      <c r="C436" s="151"/>
      <c r="D436" s="152"/>
      <c r="E436" s="153"/>
      <c r="F436" s="154" t="s">
        <v>1042</v>
      </c>
      <c r="H436" s="153"/>
      <c r="I436" s="222">
        <f>SUM(I437:I446)</f>
        <v>0</v>
      </c>
      <c r="J436" s="222">
        <f>SUM(J437:J446)</f>
        <v>0</v>
      </c>
      <c r="K436" s="153"/>
      <c r="L436" s="222">
        <f>SUM(L437:L446)</f>
        <v>0</v>
      </c>
      <c r="M436" s="222">
        <f>SUM(M437:M446)</f>
        <v>0</v>
      </c>
      <c r="P436" s="156"/>
      <c r="Q436" s="281"/>
    </row>
    <row r="437" spans="1:17" s="75" customFormat="1" x14ac:dyDescent="0.2">
      <c r="A437" s="196" t="s">
        <v>1044</v>
      </c>
      <c r="B437" s="77" t="s">
        <v>1039</v>
      </c>
      <c r="C437" s="100">
        <v>41647</v>
      </c>
      <c r="D437" s="88" t="s">
        <v>1046</v>
      </c>
      <c r="E437" s="96"/>
      <c r="F437" s="116" t="s">
        <v>1048</v>
      </c>
      <c r="G437" s="193"/>
      <c r="H437" s="96"/>
      <c r="I437" s="89"/>
      <c r="J437" s="121"/>
      <c r="K437" s="96" t="s">
        <v>47</v>
      </c>
      <c r="L437" s="89"/>
      <c r="M437" s="121"/>
      <c r="N437" s="75" t="s">
        <v>1007</v>
      </c>
      <c r="O437" s="205">
        <v>41647</v>
      </c>
      <c r="P437" s="131"/>
      <c r="Q437" s="282"/>
    </row>
    <row r="438" spans="1:17" s="51" customFormat="1" x14ac:dyDescent="0.2">
      <c r="B438" s="77" t="s">
        <v>1040</v>
      </c>
      <c r="C438" s="105">
        <v>41647</v>
      </c>
      <c r="D438" s="88" t="s">
        <v>1046</v>
      </c>
      <c r="E438" s="96"/>
      <c r="F438" s="116" t="s">
        <v>1049</v>
      </c>
      <c r="G438" s="193"/>
      <c r="H438" s="52"/>
      <c r="I438" s="45"/>
      <c r="J438" s="124"/>
      <c r="K438" s="52" t="s">
        <v>77</v>
      </c>
      <c r="L438" s="45"/>
      <c r="M438" s="124"/>
      <c r="N438" s="51" t="s">
        <v>1007</v>
      </c>
      <c r="O438" s="205">
        <v>41647</v>
      </c>
      <c r="P438" s="132"/>
      <c r="Q438" s="284"/>
    </row>
    <row r="439" spans="1:17" s="51" customFormat="1" x14ac:dyDescent="0.2">
      <c r="B439" s="77" t="s">
        <v>1041</v>
      </c>
      <c r="C439" s="105">
        <v>41647</v>
      </c>
      <c r="D439" s="88" t="s">
        <v>1046</v>
      </c>
      <c r="E439" s="96"/>
      <c r="F439" s="116" t="s">
        <v>1050</v>
      </c>
      <c r="G439" s="193"/>
      <c r="H439" s="52" t="s">
        <v>565</v>
      </c>
      <c r="I439" s="45"/>
      <c r="J439" s="124"/>
      <c r="K439" s="52"/>
      <c r="L439" s="45"/>
      <c r="M439" s="124"/>
      <c r="N439" s="51" t="s">
        <v>1007</v>
      </c>
      <c r="O439" s="205">
        <v>41647</v>
      </c>
      <c r="P439" s="132"/>
      <c r="Q439" s="284"/>
    </row>
    <row r="440" spans="1:17" s="51" customFormat="1" x14ac:dyDescent="0.2">
      <c r="B440" s="77" t="s">
        <v>1054</v>
      </c>
      <c r="C440" s="105">
        <v>41647</v>
      </c>
      <c r="D440" s="88" t="s">
        <v>1046</v>
      </c>
      <c r="E440" s="96"/>
      <c r="F440" s="116" t="s">
        <v>1051</v>
      </c>
      <c r="G440" s="193"/>
      <c r="H440" s="52" t="s">
        <v>39</v>
      </c>
      <c r="I440" s="45"/>
      <c r="J440" s="124"/>
      <c r="K440" s="52"/>
      <c r="L440" s="45"/>
      <c r="M440" s="124"/>
      <c r="N440" s="51" t="s">
        <v>1007</v>
      </c>
      <c r="O440" s="205">
        <v>41647</v>
      </c>
      <c r="P440" s="132"/>
      <c r="Q440" s="284"/>
    </row>
    <row r="441" spans="1:17" s="51" customFormat="1" x14ac:dyDescent="0.2">
      <c r="B441" s="77" t="s">
        <v>1055</v>
      </c>
      <c r="C441" s="105">
        <v>41647</v>
      </c>
      <c r="D441" s="88" t="s">
        <v>1046</v>
      </c>
      <c r="E441" s="96"/>
      <c r="F441" s="116" t="s">
        <v>1052</v>
      </c>
      <c r="G441" s="193"/>
      <c r="H441" s="52"/>
      <c r="I441" s="45"/>
      <c r="J441" s="124"/>
      <c r="K441" s="52" t="s">
        <v>46</v>
      </c>
      <c r="L441" s="45"/>
      <c r="M441" s="124"/>
      <c r="N441" s="51" t="s">
        <v>1007</v>
      </c>
      <c r="O441" s="205">
        <v>41647</v>
      </c>
      <c r="P441" s="132"/>
      <c r="Q441" s="284"/>
    </row>
    <row r="442" spans="1:17" s="51" customFormat="1" x14ac:dyDescent="0.2">
      <c r="B442" s="77" t="s">
        <v>1056</v>
      </c>
      <c r="C442" s="105">
        <v>41647</v>
      </c>
      <c r="D442" s="88" t="s">
        <v>1046</v>
      </c>
      <c r="E442" s="96"/>
      <c r="F442" s="116" t="s">
        <v>1053</v>
      </c>
      <c r="G442" s="193"/>
      <c r="H442" s="52" t="s">
        <v>43</v>
      </c>
      <c r="I442" s="45"/>
      <c r="J442" s="124"/>
      <c r="K442" s="52"/>
      <c r="L442" s="45"/>
      <c r="M442" s="124"/>
      <c r="N442" s="51" t="s">
        <v>1007</v>
      </c>
      <c r="O442" s="205">
        <v>41647</v>
      </c>
      <c r="P442" s="132"/>
      <c r="Q442" s="284"/>
    </row>
    <row r="443" spans="1:17" s="197" customFormat="1" x14ac:dyDescent="0.2">
      <c r="B443" s="77" t="s">
        <v>1057</v>
      </c>
      <c r="C443" s="105"/>
      <c r="D443" s="78" t="s">
        <v>259</v>
      </c>
      <c r="E443" s="79"/>
      <c r="F443" s="118" t="s">
        <v>208</v>
      </c>
      <c r="G443" s="191"/>
      <c r="H443" s="198"/>
      <c r="I443" s="199"/>
      <c r="J443" s="200"/>
      <c r="K443" s="198"/>
      <c r="L443" s="199"/>
      <c r="M443" s="200"/>
      <c r="P443" s="201"/>
      <c r="Q443" s="302"/>
    </row>
    <row r="444" spans="1:17" s="91" customFormat="1" ht="13.5" thickBot="1" x14ac:dyDescent="0.25">
      <c r="A444" s="94"/>
      <c r="B444" s="84" t="s">
        <v>1058</v>
      </c>
      <c r="C444" s="139"/>
      <c r="D444" s="78" t="s">
        <v>259</v>
      </c>
      <c r="E444" s="79"/>
      <c r="F444" s="118" t="s">
        <v>208</v>
      </c>
      <c r="G444" s="191"/>
      <c r="H444" s="79"/>
      <c r="I444" s="90"/>
      <c r="J444" s="122"/>
      <c r="K444" s="79"/>
      <c r="L444" s="90"/>
      <c r="M444" s="122"/>
      <c r="P444" s="128"/>
      <c r="Q444" s="286"/>
    </row>
    <row r="445" spans="1:17" s="177" customFormat="1" ht="13.5" thickBot="1" x14ac:dyDescent="0.25">
      <c r="A445" s="178" t="s">
        <v>399</v>
      </c>
      <c r="B445" s="179" t="s">
        <v>400</v>
      </c>
      <c r="C445" s="180"/>
      <c r="D445" s="181" t="s">
        <v>257</v>
      </c>
      <c r="E445" s="182"/>
      <c r="F445" s="183" t="s">
        <v>401</v>
      </c>
      <c r="H445" s="182"/>
      <c r="I445" s="184"/>
      <c r="J445" s="185"/>
      <c r="K445" s="182"/>
      <c r="L445" s="184"/>
      <c r="M445" s="185"/>
      <c r="P445" s="186"/>
      <c r="Q445" s="298"/>
    </row>
    <row r="446" spans="1:17" s="53" customFormat="1" x14ac:dyDescent="0.2">
      <c r="B446" s="53" t="s">
        <v>552</v>
      </c>
      <c r="C446" s="106"/>
      <c r="D446" s="55">
        <v>5</v>
      </c>
      <c r="E446" s="56"/>
      <c r="F446" s="115" t="s">
        <v>403</v>
      </c>
      <c r="H446" s="56"/>
      <c r="I446" s="57"/>
      <c r="J446" s="123"/>
      <c r="K446" s="56"/>
      <c r="L446" s="57"/>
      <c r="M446" s="123"/>
      <c r="P446" s="129"/>
      <c r="Q446" s="292" t="s">
        <v>402</v>
      </c>
    </row>
    <row r="447" spans="1:17" s="53" customFormat="1" x14ac:dyDescent="0.2">
      <c r="B447" s="54" t="s">
        <v>553</v>
      </c>
      <c r="C447" s="106"/>
      <c r="D447" s="55">
        <v>5</v>
      </c>
      <c r="E447" s="56"/>
      <c r="F447" s="115" t="s">
        <v>404</v>
      </c>
      <c r="H447" s="56"/>
      <c r="I447" s="57"/>
      <c r="J447" s="123"/>
      <c r="K447" s="56"/>
      <c r="L447" s="57"/>
      <c r="M447" s="123"/>
      <c r="P447" s="129"/>
      <c r="Q447" s="292" t="s">
        <v>953</v>
      </c>
    </row>
    <row r="448" spans="1:17" s="53" customFormat="1" x14ac:dyDescent="0.2">
      <c r="B448" s="53" t="s">
        <v>554</v>
      </c>
      <c r="C448" s="106"/>
      <c r="D448" s="55">
        <v>5</v>
      </c>
      <c r="E448" s="56"/>
      <c r="F448" s="115" t="s">
        <v>409</v>
      </c>
      <c r="H448" s="56"/>
      <c r="I448" s="57"/>
      <c r="J448" s="123"/>
      <c r="K448" s="56"/>
      <c r="L448" s="57"/>
      <c r="M448" s="123"/>
      <c r="P448" s="129"/>
      <c r="Q448" s="292" t="s">
        <v>405</v>
      </c>
    </row>
    <row r="449" spans="1:17" s="53" customFormat="1" x14ac:dyDescent="0.2">
      <c r="B449" s="54" t="s">
        <v>555</v>
      </c>
      <c r="C449" s="106"/>
      <c r="D449" s="55">
        <v>5</v>
      </c>
      <c r="E449" s="56"/>
      <c r="F449" s="115" t="s">
        <v>406</v>
      </c>
      <c r="H449" s="56"/>
      <c r="I449" s="57"/>
      <c r="J449" s="123"/>
      <c r="K449" s="56"/>
      <c r="L449" s="57"/>
      <c r="M449" s="123"/>
      <c r="P449" s="129"/>
      <c r="Q449" s="292" t="s">
        <v>407</v>
      </c>
    </row>
    <row r="450" spans="1:17" s="53" customFormat="1" x14ac:dyDescent="0.2">
      <c r="B450" s="53" t="s">
        <v>556</v>
      </c>
      <c r="C450" s="106"/>
      <c r="D450" s="55">
        <v>5</v>
      </c>
      <c r="E450" s="56"/>
      <c r="F450" s="115" t="s">
        <v>57</v>
      </c>
      <c r="H450" s="56"/>
      <c r="I450" s="57"/>
      <c r="J450" s="123"/>
      <c r="K450" s="56"/>
      <c r="L450" s="57"/>
      <c r="M450" s="123"/>
      <c r="P450" s="129"/>
      <c r="Q450" s="292"/>
    </row>
    <row r="451" spans="1:17" s="53" customFormat="1" x14ac:dyDescent="0.2">
      <c r="B451" s="54" t="s">
        <v>557</v>
      </c>
      <c r="C451" s="106"/>
      <c r="D451" s="55" t="s">
        <v>290</v>
      </c>
      <c r="E451" s="56"/>
      <c r="F451" s="115" t="s">
        <v>411</v>
      </c>
      <c r="H451" s="56"/>
      <c r="I451" s="57"/>
      <c r="J451" s="123"/>
      <c r="K451" s="56"/>
      <c r="L451" s="57"/>
      <c r="M451" s="123"/>
      <c r="P451" s="129"/>
      <c r="Q451" s="292" t="s">
        <v>412</v>
      </c>
    </row>
    <row r="452" spans="1:17" s="53" customFormat="1" x14ac:dyDescent="0.2">
      <c r="B452" s="53" t="s">
        <v>558</v>
      </c>
      <c r="C452" s="106"/>
      <c r="D452" s="55" t="s">
        <v>290</v>
      </c>
      <c r="E452" s="56"/>
      <c r="F452" s="115" t="s">
        <v>483</v>
      </c>
      <c r="H452" s="56"/>
      <c r="I452" s="57"/>
      <c r="J452" s="123"/>
      <c r="K452" s="56"/>
      <c r="L452" s="57"/>
      <c r="M452" s="123"/>
      <c r="P452" s="129"/>
      <c r="Q452" s="292" t="s">
        <v>484</v>
      </c>
    </row>
    <row r="453" spans="1:17" s="134" customFormat="1" x14ac:dyDescent="0.2">
      <c r="B453" s="135" t="s">
        <v>559</v>
      </c>
      <c r="C453" s="136">
        <v>41627</v>
      </c>
      <c r="D453" s="88" t="s">
        <v>290</v>
      </c>
      <c r="E453" s="96"/>
      <c r="F453" s="116" t="s">
        <v>955</v>
      </c>
      <c r="G453" s="61"/>
      <c r="H453" s="140"/>
      <c r="I453" s="137"/>
      <c r="J453" s="124"/>
      <c r="K453" s="140"/>
      <c r="L453" s="137"/>
      <c r="M453" s="124"/>
      <c r="P453" s="132"/>
      <c r="Q453" s="293" t="s">
        <v>956</v>
      </c>
    </row>
    <row r="454" spans="1:17" s="134" customFormat="1" x14ac:dyDescent="0.2">
      <c r="B454" s="53" t="s">
        <v>560</v>
      </c>
      <c r="C454" s="136">
        <v>41638</v>
      </c>
      <c r="D454" s="88" t="s">
        <v>290</v>
      </c>
      <c r="E454" s="96" t="s">
        <v>38</v>
      </c>
      <c r="F454" s="116" t="s">
        <v>1012</v>
      </c>
      <c r="G454" s="61"/>
      <c r="H454" s="140"/>
      <c r="I454" s="137"/>
      <c r="J454" s="124"/>
      <c r="K454" s="140"/>
      <c r="L454" s="137"/>
      <c r="M454" s="124"/>
      <c r="P454" s="132"/>
      <c r="Q454" s="293" t="s">
        <v>1013</v>
      </c>
    </row>
    <row r="455" spans="1:17" s="53" customFormat="1" x14ac:dyDescent="0.2">
      <c r="B455" s="135" t="s">
        <v>561</v>
      </c>
      <c r="C455" s="106"/>
      <c r="D455" s="78" t="s">
        <v>259</v>
      </c>
      <c r="E455" s="79"/>
      <c r="F455" s="114" t="s">
        <v>208</v>
      </c>
      <c r="G455" s="191"/>
      <c r="H455" s="56"/>
      <c r="I455" s="57"/>
      <c r="J455" s="123"/>
      <c r="K455" s="56"/>
      <c r="L455" s="57"/>
      <c r="M455" s="123"/>
      <c r="P455" s="129"/>
      <c r="Q455" s="292"/>
    </row>
    <row r="456" spans="1:17" s="53" customFormat="1" ht="13.5" thickBot="1" x14ac:dyDescent="0.25">
      <c r="B456" s="53" t="s">
        <v>1014</v>
      </c>
      <c r="C456" s="106"/>
      <c r="D456" s="78" t="s">
        <v>259</v>
      </c>
      <c r="E456" s="79"/>
      <c r="F456" s="114" t="s">
        <v>208</v>
      </c>
      <c r="G456" s="191"/>
      <c r="H456" s="56"/>
      <c r="I456" s="57"/>
      <c r="J456" s="123"/>
      <c r="K456" s="56"/>
      <c r="L456" s="57"/>
      <c r="M456" s="123"/>
      <c r="P456" s="129"/>
      <c r="Q456" s="292"/>
    </row>
    <row r="457" spans="1:17" s="147" customFormat="1" ht="13.5" thickBot="1" x14ac:dyDescent="0.25">
      <c r="A457" s="141" t="s">
        <v>343</v>
      </c>
      <c r="B457" s="142" t="s">
        <v>381</v>
      </c>
      <c r="C457" s="143"/>
      <c r="D457" s="144" t="s">
        <v>257</v>
      </c>
      <c r="E457" s="145"/>
      <c r="F457" s="154" t="s">
        <v>357</v>
      </c>
      <c r="G457" s="155"/>
      <c r="H457" s="145"/>
      <c r="I457" s="169"/>
      <c r="J457" s="170"/>
      <c r="K457" s="145"/>
      <c r="L457" s="169"/>
      <c r="M457" s="170"/>
      <c r="P457" s="148"/>
      <c r="Q457" s="279"/>
    </row>
    <row r="458" spans="1:17" s="53" customFormat="1" x14ac:dyDescent="0.2">
      <c r="B458" s="54" t="s">
        <v>344</v>
      </c>
      <c r="C458" s="106"/>
      <c r="D458" s="55" t="s">
        <v>257</v>
      </c>
      <c r="E458" s="56"/>
      <c r="F458" s="115" t="s">
        <v>356</v>
      </c>
      <c r="H458" s="56"/>
      <c r="I458" s="57"/>
      <c r="J458" s="123"/>
      <c r="K458" s="56"/>
      <c r="L458" s="57"/>
      <c r="M458" s="123"/>
      <c r="P458" s="129"/>
      <c r="Q458" s="292"/>
    </row>
    <row r="459" spans="1:17" s="53" customFormat="1" x14ac:dyDescent="0.2">
      <c r="B459" s="54" t="s">
        <v>382</v>
      </c>
      <c r="C459" s="106"/>
      <c r="D459" s="55" t="s">
        <v>257</v>
      </c>
      <c r="E459" s="56"/>
      <c r="F459" s="115" t="s">
        <v>380</v>
      </c>
      <c r="H459" s="56"/>
      <c r="I459" s="57"/>
      <c r="J459" s="123"/>
      <c r="K459" s="56"/>
      <c r="L459" s="57"/>
      <c r="M459" s="123"/>
      <c r="P459" s="129"/>
      <c r="Q459" s="292" t="s">
        <v>954</v>
      </c>
    </row>
    <row r="460" spans="1:17" s="53" customFormat="1" x14ac:dyDescent="0.2">
      <c r="B460" s="54" t="s">
        <v>562</v>
      </c>
      <c r="C460" s="106"/>
      <c r="D460" s="55" t="s">
        <v>257</v>
      </c>
      <c r="E460" s="56"/>
      <c r="F460" s="115" t="s">
        <v>915</v>
      </c>
      <c r="H460" s="56"/>
      <c r="I460" s="57"/>
      <c r="J460" s="123"/>
      <c r="K460" s="56"/>
      <c r="L460" s="57"/>
      <c r="M460" s="123"/>
      <c r="P460" s="129"/>
      <c r="Q460" s="292"/>
    </row>
    <row r="461" spans="1:17" s="53" customFormat="1" x14ac:dyDescent="0.2">
      <c r="B461" s="54" t="s">
        <v>563</v>
      </c>
      <c r="C461" s="106"/>
      <c r="D461" s="55" t="s">
        <v>257</v>
      </c>
      <c r="E461" s="56"/>
      <c r="F461" s="115" t="s">
        <v>916</v>
      </c>
      <c r="H461" s="56"/>
      <c r="I461" s="57"/>
      <c r="J461" s="123"/>
      <c r="K461" s="56"/>
      <c r="L461" s="57"/>
      <c r="M461" s="123"/>
      <c r="P461" s="129"/>
      <c r="Q461" s="292"/>
    </row>
    <row r="462" spans="1:17" s="53" customFormat="1" x14ac:dyDescent="0.2">
      <c r="B462" s="54" t="s">
        <v>564</v>
      </c>
      <c r="C462" s="106"/>
      <c r="D462" s="78" t="s">
        <v>259</v>
      </c>
      <c r="E462" s="79"/>
      <c r="F462" s="114" t="s">
        <v>208</v>
      </c>
      <c r="G462" s="191"/>
      <c r="H462" s="56"/>
      <c r="I462" s="57"/>
      <c r="J462" s="123"/>
      <c r="K462" s="56"/>
      <c r="L462" s="57"/>
      <c r="M462" s="123"/>
      <c r="P462" s="129"/>
      <c r="Q462" s="292"/>
    </row>
    <row r="463" spans="1:17" s="53" customFormat="1" x14ac:dyDescent="0.2">
      <c r="B463" s="54" t="s">
        <v>913</v>
      </c>
      <c r="C463" s="106"/>
      <c r="D463" s="78" t="s">
        <v>259</v>
      </c>
      <c r="E463" s="79"/>
      <c r="F463" s="114" t="s">
        <v>208</v>
      </c>
      <c r="G463" s="191"/>
      <c r="H463" s="56"/>
      <c r="I463" s="57"/>
      <c r="J463" s="123"/>
      <c r="K463" s="56"/>
      <c r="L463" s="57"/>
      <c r="M463" s="123"/>
      <c r="P463" s="129"/>
      <c r="Q463" s="292"/>
    </row>
    <row r="464" spans="1:17" s="53" customFormat="1" x14ac:dyDescent="0.2">
      <c r="B464" s="54" t="s">
        <v>914</v>
      </c>
      <c r="C464" s="106"/>
      <c r="D464" s="78" t="s">
        <v>259</v>
      </c>
      <c r="E464" s="79"/>
      <c r="F464" s="114" t="s">
        <v>208</v>
      </c>
      <c r="G464" s="191"/>
      <c r="H464" s="56"/>
      <c r="I464" s="57"/>
      <c r="J464" s="123"/>
      <c r="K464" s="56"/>
      <c r="L464" s="57"/>
      <c r="M464" s="123"/>
      <c r="P464" s="129"/>
      <c r="Q464" s="292"/>
    </row>
    <row r="465" spans="2:17" s="53" customFormat="1" x14ac:dyDescent="0.2">
      <c r="B465" s="54"/>
      <c r="C465" s="106"/>
      <c r="D465" s="55"/>
      <c r="E465" s="56"/>
      <c r="F465" s="115"/>
      <c r="H465" s="56"/>
      <c r="I465" s="57"/>
      <c r="J465" s="123"/>
      <c r="K465" s="56"/>
      <c r="L465" s="57"/>
      <c r="M465" s="123"/>
      <c r="P465" s="129"/>
      <c r="Q465" s="29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2014-01-23T14:42:56Z</dcterms:modified>
</cp:coreProperties>
</file>