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parker\.atlassian-companion\5061b9c4-73ef-4f4d-93d4-df5593b59340\"/>
    </mc:Choice>
  </mc:AlternateContent>
  <bookViews>
    <workbookView xWindow="0" yWindow="0" windowWidth="15300" windowHeight="5040" tabRatio="868" activeTab="1"/>
  </bookViews>
  <sheets>
    <sheet name="New TLCs" sheetId="17" r:id="rId1"/>
    <sheet name="mockup types" sheetId="29" r:id="rId2"/>
    <sheet name="Poly Bags" sheetId="18" r:id="rId3"/>
    <sheet name="Reclosables" sheetId="19" r:id="rId4"/>
    <sheet name="Mailing &amp; Shipping" sheetId="22" r:id="rId5"/>
    <sheet name="Tubing &amp; Sleeves" sheetId="24" r:id="rId6"/>
    <sheet name="Stretch &amp; Sheeting" sheetId="23" r:id="rId7"/>
    <sheet name="Can Liners" sheetId="20" r:id="rId8"/>
    <sheet name="Food Service" sheetId="21" r:id="rId9"/>
    <sheet name="Protective Packaging" sheetId="27" r:id="rId10"/>
    <sheet name="Chicopee® Wipers" sheetId="26" r:id="rId11"/>
    <sheet name="Tree Jack" sheetId="28" r:id="rId12"/>
    <sheet name="current" sheetId="4" r:id="rId13"/>
  </sheets>
  <calcPr calcId="162913"/>
</workbook>
</file>

<file path=xl/calcChain.xml><?xml version="1.0" encoding="utf-8"?>
<calcChain xmlns="http://schemas.openxmlformats.org/spreadsheetml/2006/main">
  <c r="E29" i="18" l="1"/>
  <c r="E23" i="21"/>
  <c r="E20" i="21"/>
  <c r="E13" i="21"/>
  <c r="E14" i="22" l="1"/>
  <c r="E28" i="19"/>
  <c r="E22" i="19"/>
  <c r="E27" i="18"/>
  <c r="E25" i="18"/>
  <c r="E23" i="18"/>
  <c r="E6" i="18"/>
  <c r="E5" i="18"/>
  <c r="E4" i="18"/>
  <c r="E3" i="18"/>
  <c r="O2" i="4" l="1"/>
  <c r="J2" i="4"/>
  <c r="F2" i="4"/>
  <c r="B2" i="4"/>
</calcChain>
</file>

<file path=xl/sharedStrings.xml><?xml version="1.0" encoding="utf-8"?>
<sst xmlns="http://schemas.openxmlformats.org/spreadsheetml/2006/main" count="1188" uniqueCount="362">
  <si>
    <t>Poly Bags</t>
  </si>
  <si>
    <t>Reclosables</t>
  </si>
  <si>
    <t>Tubing &amp; Sleeves</t>
  </si>
  <si>
    <t>Mailers &amp; Accessories</t>
  </si>
  <si>
    <t>Layflat</t>
  </si>
  <si>
    <t>Gusseted</t>
  </si>
  <si>
    <t>Bin &amp; Gaylord Liners</t>
  </si>
  <si>
    <t>Can Liners</t>
  </si>
  <si>
    <t>Food Service</t>
  </si>
  <si>
    <t>Lip &amp; Tape</t>
  </si>
  <si>
    <t>Doorknob | Merch | Newspaper</t>
  </si>
  <si>
    <t>Pallet-Size</t>
  </si>
  <si>
    <t>Polypropylene</t>
  </si>
  <si>
    <t>Pre-Opened</t>
  </si>
  <si>
    <t>Static Control</t>
  </si>
  <si>
    <t>Vacuum Pouches</t>
  </si>
  <si>
    <t>Wicketed</t>
  </si>
  <si>
    <t>Ice | Cold Storage</t>
  </si>
  <si>
    <t>Pallet Top Covers</t>
  </si>
  <si>
    <t>Standard</t>
  </si>
  <si>
    <t>Black Opaque UVI/UVA</t>
  </si>
  <si>
    <t>Black Color UVI/UVA</t>
  </si>
  <si>
    <t>Healthcare</t>
  </si>
  <si>
    <t>Heavyweight</t>
  </si>
  <si>
    <t>HACCP</t>
  </si>
  <si>
    <t>Saddle Pack Deli Bags</t>
  </si>
  <si>
    <t>Sandwich | Silverware</t>
  </si>
  <si>
    <t>Permanent</t>
  </si>
  <si>
    <t>Resealable</t>
  </si>
  <si>
    <t>Shrink Bags</t>
  </si>
  <si>
    <t>Anti-Static</t>
  </si>
  <si>
    <t>Black Conductive</t>
  </si>
  <si>
    <t>Static Shielding</t>
  </si>
  <si>
    <t>With Tear Notch</t>
  </si>
  <si>
    <t>Without Tear Notch</t>
  </si>
  <si>
    <t>Zip Top w/Hang Hole</t>
  </si>
  <si>
    <t>Sandwich Bags</t>
  </si>
  <si>
    <t>Dispenser Case</t>
  </si>
  <si>
    <t>Saddle Packed</t>
  </si>
  <si>
    <t>Layflat Tubing</t>
  </si>
  <si>
    <t>Gusseted Tubing</t>
  </si>
  <si>
    <t>Black Conductive Tubing</t>
  </si>
  <si>
    <t>Layflat Sleeves</t>
  </si>
  <si>
    <t>Gusseted Sleeves</t>
  </si>
  <si>
    <t>Continuous Sheeting</t>
  </si>
  <si>
    <t>Construction &amp; Agriculture</t>
  </si>
  <si>
    <t>Individually Cut Sheets in Cases</t>
  </si>
  <si>
    <t>Perforated Sheets on Rolls</t>
  </si>
  <si>
    <t>Shrink Bundling</t>
  </si>
  <si>
    <t>Clear</t>
  </si>
  <si>
    <t>Poly Mailers</t>
  </si>
  <si>
    <t>Packing List Envelopes</t>
  </si>
  <si>
    <t>Tape Closures</t>
  </si>
  <si>
    <t>Tie Closures</t>
  </si>
  <si>
    <t>Tubing Dispensers</t>
  </si>
  <si>
    <t>Cards</t>
  </si>
  <si>
    <t>Category Dropdown</t>
  </si>
  <si>
    <t>New</t>
  </si>
  <si>
    <t>T-Shirt Bags</t>
  </si>
  <si>
    <t>Stand Up Pouches</t>
  </si>
  <si>
    <t>Layflat Bag</t>
  </si>
  <si>
    <t>Gusseted Bag</t>
  </si>
  <si>
    <t>Flat Packed Can Liners</t>
  </si>
  <si>
    <t>High Density Can Liners</t>
  </si>
  <si>
    <t>Can Liners  on Corless Rolls</t>
  </si>
  <si>
    <t>Biohazard, Infectious Waste Can Liners</t>
  </si>
  <si>
    <t>Soiled Linen Can Liners</t>
  </si>
  <si>
    <t>Heavyweight Layflat Can Liners</t>
  </si>
  <si>
    <t>Heavyweight Gusseted Can Liners</t>
  </si>
  <si>
    <t>Low Density Can Liners</t>
  </si>
  <si>
    <t>Layflat Ice Bags</t>
  </si>
  <si>
    <t>Gusseted Ice Bags</t>
  </si>
  <si>
    <t>Polypropylene Layflat Bags</t>
  </si>
  <si>
    <t>Polypropylene Gusseted Bags</t>
  </si>
  <si>
    <t>Vacuum Pouches with Tear Notch</t>
  </si>
  <si>
    <t>Vacuum Pouch without Tear Notch</t>
  </si>
  <si>
    <t>Wicketed Layflat  Low Density Bags</t>
  </si>
  <si>
    <t>Wicketed Bottom Gusset Low Density Bags</t>
  </si>
  <si>
    <t>Wicketed Layflat Polypropylene Bags</t>
  </si>
  <si>
    <t>Wicketed Bottom Gusset Polypropylene Bags</t>
  </si>
  <si>
    <t>Furniture Bags</t>
  </si>
  <si>
    <t>Garment Bags</t>
  </si>
  <si>
    <t>Doorknob Bags</t>
  </si>
  <si>
    <t>Merchandise Bags</t>
  </si>
  <si>
    <t>Newspaper Bags</t>
  </si>
  <si>
    <t>Mattress Bags</t>
  </si>
  <si>
    <t>Pallet Top Covers, Standard</t>
  </si>
  <si>
    <t>Pallet Top Covers, Black Opaque UVI/UVA</t>
  </si>
  <si>
    <t>Pallet Top Covers, Black Color UVI/UVA</t>
  </si>
  <si>
    <t>Layflat Polypropylene Bags</t>
  </si>
  <si>
    <t>Gusseted Polypropylene Bags</t>
  </si>
  <si>
    <t>Pre-Opened Bags,  White Front / Clear Back</t>
  </si>
  <si>
    <t>Pre-Opened Bags, Standard</t>
  </si>
  <si>
    <t>Anti-Static Layflat Bags</t>
  </si>
  <si>
    <t>Anti-Static Gusseted Bags</t>
  </si>
  <si>
    <t>Black Conductive Bags</t>
  </si>
  <si>
    <t>Static Shielding Bags</t>
  </si>
  <si>
    <t>Vacuum Pouches without Tear Notch</t>
  </si>
  <si>
    <t>T-shirt Bags</t>
  </si>
  <si>
    <t>Zip Top Bags</t>
  </si>
  <si>
    <t>Amber Zip Top Bags</t>
  </si>
  <si>
    <t>Bubble Bags</t>
  </si>
  <si>
    <t>Tamper-Evident Bags</t>
  </si>
  <si>
    <t>Zip Top Bags with Round Hang Hole</t>
  </si>
  <si>
    <t>Zip Top Bags with Sombrero Hang Hole</t>
  </si>
  <si>
    <t>Zip Top Bags with White Block</t>
  </si>
  <si>
    <t>Zip Top Bags with Round Hang Hole, Polypropylene</t>
  </si>
  <si>
    <t>Slider Top Bags</t>
  </si>
  <si>
    <t>Static Control Zip Top Bags</t>
  </si>
  <si>
    <t>Anti-Static Bags</t>
  </si>
  <si>
    <t xml:space="preserve">Polypropylene Bags with Hang Hole </t>
  </si>
  <si>
    <t>Biohazard Specimen Zip Top Bags</t>
  </si>
  <si>
    <t>Chemotherapy Drug Transport Zip Top Bags</t>
  </si>
  <si>
    <t>Zip Top Parts Bags</t>
  </si>
  <si>
    <t>Continuous Single Wound Sheeting</t>
  </si>
  <si>
    <t>Continuous Centerfold Sheeting</t>
  </si>
  <si>
    <t>Continuous Gusseted Sheeting</t>
  </si>
  <si>
    <t>Clear Construction &amp; Agriculture Film</t>
  </si>
  <si>
    <t>Natural Construction &amp; Agriculture Film</t>
  </si>
  <si>
    <t>Black Construction &amp; Agriculture Film</t>
  </si>
  <si>
    <t>Perforated Single Wound Sheets on Rolls</t>
  </si>
  <si>
    <t>Perforated Centerfold Sheets on Rolls</t>
  </si>
  <si>
    <t>Perforated Gusseted Sheets on Rolls</t>
  </si>
  <si>
    <t>Layflat Postal Approved Bags</t>
  </si>
  <si>
    <t>Non-Perforated Poly Mailers</t>
  </si>
  <si>
    <t>Perforated Poly Mailers</t>
  </si>
  <si>
    <t>Returnable Poly Mailers</t>
  </si>
  <si>
    <t>Staple Packed Bags</t>
  </si>
  <si>
    <t>Drawstring Bags</t>
  </si>
  <si>
    <t>Drawtape Bags</t>
  </si>
  <si>
    <t>Silverware Bags</t>
  </si>
  <si>
    <t>Furniture Bags (Side-Opened)</t>
  </si>
  <si>
    <t>Lip &amp; Tape, Permanent Polyethylene Bags (7 lip sizes)</t>
  </si>
  <si>
    <t>Lip &amp; Tape, Permanent Polypropylene Bags (7 lip sizes)</t>
  </si>
  <si>
    <t>Postal Approved (PE) (7 lip sizes)</t>
  </si>
  <si>
    <t>Lip &amp; Tape, Resealable Polyethylene Bags (7 lip sizes)</t>
  </si>
  <si>
    <t>Lip &amp; Tape, Resealable Polypropylene Bags (7 lip sizes)</t>
  </si>
  <si>
    <t>Single Wound Sheeting</t>
  </si>
  <si>
    <t>Centerfold Sheeting</t>
  </si>
  <si>
    <t>Gusseted Sheeting</t>
  </si>
  <si>
    <t>Single Wound Sheets</t>
  </si>
  <si>
    <t>Centerfold Sheets</t>
  </si>
  <si>
    <t>Gusseted Sheets</t>
  </si>
  <si>
    <t>Lip &amp; Tape, Permanent Postal Approved Bags (7 lip sizes)</t>
  </si>
  <si>
    <t>Armor VCI</t>
  </si>
  <si>
    <t>Heavy Duty Wipers</t>
  </si>
  <si>
    <t>Medium Duty Wipers</t>
  </si>
  <si>
    <t>Light Duty Wipers</t>
  </si>
  <si>
    <t>Dispensers</t>
  </si>
  <si>
    <t>Floor Stand</t>
  </si>
  <si>
    <t>Wall Mount</t>
  </si>
  <si>
    <t>Shop Towels</t>
  </si>
  <si>
    <t>Critical Cleaning</t>
  </si>
  <si>
    <t xml:space="preserve">Smooth </t>
  </si>
  <si>
    <t>Creped</t>
  </si>
  <si>
    <t>Industrial</t>
  </si>
  <si>
    <t xml:space="preserve">Paper </t>
  </si>
  <si>
    <t>Dessicant</t>
  </si>
  <si>
    <t>Other?</t>
  </si>
  <si>
    <t>Stretch &amp; Sheeting</t>
  </si>
  <si>
    <t xml:space="preserve">Hand Stretch Film </t>
  </si>
  <si>
    <t>Banding Stretch Film</t>
  </si>
  <si>
    <t>Blown Stretch Film</t>
  </si>
  <si>
    <t>Cast Stretch Film</t>
  </si>
  <si>
    <t>Pre-Stretched Stretch Film</t>
  </si>
  <si>
    <t>Drawstring</t>
  </si>
  <si>
    <t>Silver</t>
  </si>
  <si>
    <t>White Foil</t>
  </si>
  <si>
    <t>Clear &amp; Silver</t>
  </si>
  <si>
    <t>Expandable</t>
  </si>
  <si>
    <t>Armor ™ VCI</t>
  </si>
  <si>
    <t>Chicopee ® Wipers</t>
  </si>
  <si>
    <t>Film</t>
  </si>
  <si>
    <t>Bags</t>
  </si>
  <si>
    <t>...Etc.</t>
  </si>
  <si>
    <t>Protective Packaging</t>
  </si>
  <si>
    <t>Polyproylene</t>
  </si>
  <si>
    <t>Bubble Reclosable Bags</t>
  </si>
  <si>
    <t xml:space="preserve">Film </t>
  </si>
  <si>
    <t>Sheeting</t>
  </si>
  <si>
    <t>Tubing</t>
  </si>
  <si>
    <t>Paper</t>
  </si>
  <si>
    <t>Gusseted Bags</t>
  </si>
  <si>
    <t>Layflat Bags</t>
  </si>
  <si>
    <t>Lip &amp; Tape, Permanent</t>
  </si>
  <si>
    <t>Lip &amp; Tape, Resealable</t>
  </si>
  <si>
    <t>Wicketed, Layflat</t>
  </si>
  <si>
    <t>Wicketed, Bottom Gusset</t>
  </si>
  <si>
    <t>Pink Anti-Static Layflat Bags</t>
  </si>
  <si>
    <t>Pink Anti-Static Reclosable Bags</t>
  </si>
  <si>
    <t>Pink-Antii Static Tubing</t>
  </si>
  <si>
    <t>Reclosable Bags</t>
  </si>
  <si>
    <t xml:space="preserve"> Layflat Bags</t>
  </si>
  <si>
    <t>Reclosable Bags with Hang Hole</t>
  </si>
  <si>
    <t>Saddle Pack Deli Bags, Flip Top</t>
  </si>
  <si>
    <t>Saddle Pack Deli Bags, Reclosable</t>
  </si>
  <si>
    <t>Instead of repeating HACCP, have a flag "Can be made HACCP compliant"</t>
  </si>
  <si>
    <t>OTHER bags to be added???</t>
  </si>
  <si>
    <t>Silverware Bags (I don't know why this is on my list)</t>
  </si>
  <si>
    <t>Wicketed  Low Density Bags</t>
  </si>
  <si>
    <t>Wicketed Polypropylene Bags</t>
  </si>
  <si>
    <t xml:space="preserve">Black Conductive Tubing </t>
  </si>
  <si>
    <t>[H]</t>
  </si>
  <si>
    <t>Hand Stretch Film</t>
  </si>
  <si>
    <t>Pallet Top Sheeting</t>
  </si>
  <si>
    <t xml:space="preserve">Gusseted Tubing </t>
  </si>
  <si>
    <t>Sleeves</t>
  </si>
  <si>
    <t xml:space="preserve">Cast </t>
  </si>
  <si>
    <t>Pre-Stretched</t>
  </si>
  <si>
    <t>Shrink</t>
  </si>
  <si>
    <t>Stretch</t>
  </si>
  <si>
    <t>Pallet &amp; Gaylord Size</t>
  </si>
  <si>
    <t>White Block</t>
  </si>
  <si>
    <t>Amber</t>
  </si>
  <si>
    <t>Zip Top</t>
  </si>
  <si>
    <t>Round Hole</t>
  </si>
  <si>
    <t>Sombero Hole</t>
  </si>
  <si>
    <t xml:space="preserve">Tamper-Evident </t>
  </si>
  <si>
    <t xml:space="preserve">Saddle Pack Deli </t>
  </si>
  <si>
    <t>Sandwich</t>
  </si>
  <si>
    <t>Saddle Pack Deli</t>
  </si>
  <si>
    <t>High Density, Flat Packed</t>
  </si>
  <si>
    <t>High Density, On Coreless Rolls</t>
  </si>
  <si>
    <t>Linear Low Density</t>
  </si>
  <si>
    <t>Biohazard, Infectious Waste</t>
  </si>
  <si>
    <t xml:space="preserve">Soiled Linen </t>
  </si>
  <si>
    <t>Bubble Reclosables</t>
  </si>
  <si>
    <t>Palletizing</t>
  </si>
  <si>
    <t>Shrink Bundling Film</t>
  </si>
  <si>
    <t>Postal Approved Lip &amp; Tape Bags</t>
  </si>
  <si>
    <t>Pallet Top Covers Black (Opaque)  UVI/UVA</t>
  </si>
  <si>
    <t>Pallet Top Covers Black (Color)  UVI/UVA</t>
  </si>
  <si>
    <t>Blown</t>
  </si>
  <si>
    <t>Natural</t>
  </si>
  <si>
    <t>Black</t>
  </si>
  <si>
    <t>Seems redundant.</t>
  </si>
  <si>
    <t>Chicopee Wipers</t>
  </si>
  <si>
    <t>Chicopee® Wipers</t>
  </si>
  <si>
    <t>Armor™ VCI</t>
  </si>
  <si>
    <t>Heavyweight, Layflat</t>
  </si>
  <si>
    <t>Heavyweight, Gusseted</t>
  </si>
  <si>
    <t>NEW TOP LEVEL CATEGORIES</t>
  </si>
  <si>
    <t>Closures</t>
  </si>
  <si>
    <t xml:space="preserve">Tie </t>
  </si>
  <si>
    <t>Tape</t>
  </si>
  <si>
    <t>Mailing &amp; Shipping</t>
  </si>
  <si>
    <t>Floor Stand Dispensers</t>
  </si>
  <si>
    <t>Wall Mount Dispensers</t>
  </si>
  <si>
    <t>White Front/Clear Back</t>
  </si>
  <si>
    <t>Layflat, Low Density</t>
  </si>
  <si>
    <t>Bottom Gusset, Low Density</t>
  </si>
  <si>
    <t>Layflat, Polypropylene</t>
  </si>
  <si>
    <t>Bottom Gusset, Polypropylene</t>
  </si>
  <si>
    <t>Permanent, Polypropylene</t>
  </si>
  <si>
    <t>Postal Approved</t>
  </si>
  <si>
    <t>Resealable, Polypropylene</t>
  </si>
  <si>
    <t>Single Wound</t>
  </si>
  <si>
    <t xml:space="preserve">Centerfold </t>
  </si>
  <si>
    <t>Centerfold</t>
  </si>
  <si>
    <t xml:space="preserve">Gusseted </t>
  </si>
  <si>
    <t>Flip Top</t>
  </si>
  <si>
    <t>Silverware</t>
  </si>
  <si>
    <t>Dessicants</t>
  </si>
  <si>
    <t>Tear Notch</t>
  </si>
  <si>
    <t>No Tear Notch</t>
  </si>
  <si>
    <t>Clean Room Class 100</t>
  </si>
  <si>
    <t>Clean Room Class 200</t>
  </si>
  <si>
    <t>Clean Room Class 200 Zip Tops</t>
  </si>
  <si>
    <t>Polyethylene</t>
  </si>
  <si>
    <t>Pink Anti-Static</t>
  </si>
  <si>
    <t>Drum Liners</t>
  </si>
  <si>
    <t>Parts, Round Hole</t>
  </si>
  <si>
    <t>Polypropylene, Round Hole</t>
  </si>
  <si>
    <t xml:space="preserve">Narrow Banding </t>
  </si>
  <si>
    <t>Clean Room Class 100 Bags</t>
  </si>
  <si>
    <t>Clean Room Class 200 Layflat Tubing</t>
  </si>
  <si>
    <t>Clean Room Class 100 Layflat Tubing</t>
  </si>
  <si>
    <r>
      <rPr>
        <u/>
        <sz val="9"/>
        <color theme="1"/>
        <rFont val="Calibri"/>
        <family val="2"/>
        <scheme val="minor"/>
      </rPr>
      <t>Type:</t>
    </r>
    <r>
      <rPr>
        <sz val="9"/>
        <color theme="1"/>
        <rFont val="Calibri"/>
        <family val="2"/>
        <scheme val="minor"/>
      </rPr>
      <t xml:space="preserve"> BG, LF; </t>
    </r>
    <r>
      <rPr>
        <u/>
        <sz val="9"/>
        <color theme="1"/>
        <rFont val="Calibri"/>
        <family val="2"/>
        <scheme val="minor"/>
      </rPr>
      <t>Materials:</t>
    </r>
    <r>
      <rPr>
        <sz val="9"/>
        <color theme="1"/>
        <rFont val="Calibri"/>
        <family val="2"/>
        <scheme val="minor"/>
      </rPr>
      <t xml:space="preserve"> LD, Polypro</t>
    </r>
  </si>
  <si>
    <r>
      <rPr>
        <u/>
        <sz val="9"/>
        <color theme="1"/>
        <rFont val="Calibri"/>
        <family val="2"/>
        <scheme val="minor"/>
      </rPr>
      <t>Type:</t>
    </r>
    <r>
      <rPr>
        <sz val="9"/>
        <color theme="1"/>
        <rFont val="Calibri"/>
        <family val="2"/>
        <scheme val="minor"/>
      </rPr>
      <t xml:space="preserve"> LF, GU</t>
    </r>
  </si>
  <si>
    <r>
      <rPr>
        <u/>
        <sz val="9"/>
        <color theme="1"/>
        <rFont val="Calibri"/>
        <family val="2"/>
        <scheme val="minor"/>
      </rPr>
      <t>Type</t>
    </r>
    <r>
      <rPr>
        <sz val="9"/>
        <color theme="1"/>
        <rFont val="Calibri"/>
        <family val="2"/>
        <scheme val="minor"/>
      </rPr>
      <t>: LF, GU, Zip Top</t>
    </r>
  </si>
  <si>
    <r>
      <rPr>
        <u/>
        <sz val="9"/>
        <color theme="1"/>
        <rFont val="Calibri"/>
        <family val="2"/>
        <scheme val="minor"/>
      </rPr>
      <t>Type:</t>
    </r>
    <r>
      <rPr>
        <sz val="9"/>
        <color theme="1"/>
        <rFont val="Calibri"/>
        <family val="2"/>
        <scheme val="minor"/>
      </rPr>
      <t xml:space="preserve"> LF, Zip Top</t>
    </r>
  </si>
  <si>
    <r>
      <rPr>
        <u/>
        <sz val="9"/>
        <color theme="1"/>
        <rFont val="Calibri"/>
        <family val="2"/>
        <scheme val="minor"/>
      </rPr>
      <t>Film color</t>
    </r>
    <r>
      <rPr>
        <sz val="9"/>
        <color theme="1"/>
        <rFont val="Calibri"/>
        <family val="2"/>
        <scheme val="minor"/>
      </rPr>
      <t>: Clear, Silver, White Foil, Clear &amp; Silver</t>
    </r>
  </si>
  <si>
    <t>Parts Bags</t>
  </si>
  <si>
    <t>Same as Zip Top &gt; Clean Room Class 200 above.</t>
  </si>
  <si>
    <r>
      <rPr>
        <u/>
        <sz val="9"/>
        <color theme="1"/>
        <rFont val="Calibri"/>
        <family val="2"/>
        <scheme val="minor"/>
      </rPr>
      <t>Dimensions:</t>
    </r>
    <r>
      <rPr>
        <sz val="9"/>
        <color theme="1"/>
        <rFont val="Calibri"/>
        <family val="2"/>
        <scheme val="minor"/>
      </rPr>
      <t xml:space="preserve"> Lip size</t>
    </r>
  </si>
  <si>
    <r>
      <rPr>
        <u/>
        <sz val="9"/>
        <color theme="1"/>
        <rFont val="Calibri"/>
        <family val="2"/>
        <scheme val="minor"/>
      </rPr>
      <t>Type:</t>
    </r>
    <r>
      <rPr>
        <sz val="9"/>
        <color theme="1"/>
        <rFont val="Calibri"/>
        <family val="2"/>
        <scheme val="minor"/>
      </rPr>
      <t xml:space="preserve"> Narrow Banding, Blown, Cast, Pre-Stretched</t>
    </r>
  </si>
  <si>
    <t>Pallet Top Sheets</t>
  </si>
  <si>
    <r>
      <rPr>
        <u/>
        <sz val="9"/>
        <color theme="1"/>
        <rFont val="Calibri"/>
        <family val="2"/>
        <scheme val="minor"/>
      </rPr>
      <t>Type:</t>
    </r>
    <r>
      <rPr>
        <sz val="9"/>
        <color theme="1"/>
        <rFont val="Calibri"/>
        <family val="2"/>
        <scheme val="minor"/>
      </rPr>
      <t xml:space="preserve"> SW, CF, GU</t>
    </r>
  </si>
  <si>
    <r>
      <rPr>
        <u/>
        <sz val="9"/>
        <color theme="1"/>
        <rFont val="Calibri"/>
        <family val="2"/>
        <scheme val="minor"/>
      </rPr>
      <t>Type</t>
    </r>
    <r>
      <rPr>
        <sz val="9"/>
        <color theme="1"/>
        <rFont val="Calibri"/>
        <family val="2"/>
        <scheme val="minor"/>
      </rPr>
      <t>: LF, GU; [H]</t>
    </r>
  </si>
  <si>
    <r>
      <rPr>
        <u/>
        <sz val="9"/>
        <color theme="1"/>
        <rFont val="Calibri"/>
        <family val="2"/>
        <scheme val="minor"/>
      </rPr>
      <t>Type:</t>
    </r>
    <r>
      <rPr>
        <sz val="9"/>
        <color theme="1"/>
        <rFont val="Calibri"/>
        <family val="2"/>
        <scheme val="minor"/>
      </rPr>
      <t xml:space="preserve"> Tear Notch, Y/N</t>
    </r>
  </si>
  <si>
    <t>S&amp;C</t>
  </si>
  <si>
    <t>S only</t>
  </si>
  <si>
    <t>C only</t>
  </si>
  <si>
    <t>Hybrid</t>
  </si>
  <si>
    <t xml:space="preserve">Cat Type                </t>
  </si>
  <si>
    <t>Stock SKUs</t>
  </si>
  <si>
    <t>Cat Type key&gt;&gt;</t>
  </si>
  <si>
    <t xml:space="preserve">           </t>
  </si>
  <si>
    <t>Cat Type</t>
  </si>
  <si>
    <r>
      <rPr>
        <u/>
        <sz val="9"/>
        <color theme="1"/>
        <rFont val="Calibri"/>
        <family val="2"/>
        <scheme val="minor"/>
      </rPr>
      <t>Type:</t>
    </r>
    <r>
      <rPr>
        <sz val="9"/>
        <color theme="1"/>
        <rFont val="Calibri"/>
        <family val="2"/>
        <scheme val="minor"/>
      </rPr>
      <t xml:space="preserve"> Dispenser Case; Saddle Packed</t>
    </r>
  </si>
  <si>
    <t>Hybrid (s&amp;c and c only)</t>
  </si>
  <si>
    <t>Not currently included in category dropdowns; technically it is a subset of heavyweight layflat liners.</t>
  </si>
  <si>
    <r>
      <rPr>
        <u/>
        <sz val="9"/>
        <color theme="1"/>
        <rFont val="Calibri"/>
        <family val="2"/>
        <scheme val="minor"/>
      </rPr>
      <t>Type:</t>
    </r>
    <r>
      <rPr>
        <sz val="9"/>
        <color theme="1"/>
        <rFont val="Calibri"/>
        <family val="2"/>
        <scheme val="minor"/>
      </rPr>
      <t xml:space="preserve"> Flip Top, Zip Top, Saddlepack, Silverware</t>
    </r>
  </si>
  <si>
    <t>Pink Anti-Static Tubing</t>
  </si>
  <si>
    <t>Parent, "Dispenser"</t>
  </si>
  <si>
    <t xml:space="preserve">Not currently in menu. </t>
  </si>
  <si>
    <t>Merchandise Bags [NEW, DATE TBD - SP, 7/23/19]</t>
  </si>
  <si>
    <r>
      <t xml:space="preserve">Doorknob | </t>
    </r>
    <r>
      <rPr>
        <b/>
        <strike/>
        <sz val="11"/>
        <color rgb="FFFF0000"/>
        <rFont val="Calibri"/>
        <family val="2"/>
        <scheme val="minor"/>
      </rPr>
      <t>Merch |</t>
    </r>
    <r>
      <rPr>
        <b/>
        <sz val="11"/>
        <color theme="1"/>
        <rFont val="Calibri"/>
        <family val="2"/>
        <scheme val="minor"/>
      </rPr>
      <t xml:space="preserve"> Newspaper</t>
    </r>
  </si>
  <si>
    <t>Corresponding template in Invision</t>
  </si>
  <si>
    <t>TBD</t>
  </si>
  <si>
    <t>Attributes moved out of L2 category menu ( [H] = HACCP )</t>
  </si>
  <si>
    <r>
      <rPr>
        <u/>
        <sz val="9"/>
        <color theme="1"/>
        <rFont val="Calibri"/>
        <family val="2"/>
        <scheme val="minor"/>
      </rPr>
      <t>Type:</t>
    </r>
    <r>
      <rPr>
        <sz val="9"/>
        <color theme="1"/>
        <rFont val="Calibri"/>
        <family val="2"/>
        <scheme val="minor"/>
      </rPr>
      <t xml:space="preserve"> Perm, Reseal; </t>
    </r>
    <r>
      <rPr>
        <u/>
        <sz val="9"/>
        <color theme="1"/>
        <rFont val="Calibri"/>
        <family val="2"/>
        <scheme val="minor"/>
      </rPr>
      <t>Subtype (materials):</t>
    </r>
    <r>
      <rPr>
        <sz val="9"/>
        <color theme="1"/>
        <rFont val="Calibri"/>
        <family val="2"/>
        <scheme val="minor"/>
      </rPr>
      <t xml:space="preserve"> PE, PP, Postal App'd; </t>
    </r>
    <r>
      <rPr>
        <u/>
        <sz val="9"/>
        <color theme="1"/>
        <rFont val="Calibri"/>
        <family val="2"/>
        <scheme val="minor"/>
      </rPr>
      <t>Dimensions:</t>
    </r>
    <r>
      <rPr>
        <sz val="9"/>
        <color theme="1"/>
        <rFont val="Calibri"/>
        <family val="2"/>
        <scheme val="minor"/>
      </rPr>
      <t xml:space="preserve"> lip size</t>
    </r>
  </si>
  <si>
    <r>
      <rPr>
        <u/>
        <sz val="9"/>
        <color theme="1"/>
        <rFont val="Calibri"/>
        <family val="2"/>
        <scheme val="minor"/>
      </rPr>
      <t>Type (film color)</t>
    </r>
    <r>
      <rPr>
        <sz val="9"/>
        <color theme="1"/>
        <rFont val="Calibri"/>
        <family val="2"/>
        <scheme val="minor"/>
      </rPr>
      <t xml:space="preserve">: Clear, Black Color, Black Opaque; </t>
    </r>
    <r>
      <rPr>
        <u/>
        <sz val="9"/>
        <color theme="1"/>
        <rFont val="Calibri"/>
        <family val="2"/>
        <scheme val="minor"/>
      </rPr>
      <t>Material &amp; Additives</t>
    </r>
    <r>
      <rPr>
        <sz val="9"/>
        <color theme="1"/>
        <rFont val="Calibri"/>
        <family val="2"/>
        <scheme val="minor"/>
      </rPr>
      <t>:  Standard, UVI/UVA; [H (Clear only) ]</t>
    </r>
  </si>
  <si>
    <r>
      <rPr>
        <u/>
        <sz val="9"/>
        <color theme="1"/>
        <rFont val="Calibri"/>
        <family val="2"/>
        <scheme val="minor"/>
      </rPr>
      <t>Type (film color)</t>
    </r>
    <r>
      <rPr>
        <sz val="9"/>
        <color theme="1"/>
        <rFont val="Calibri"/>
        <family val="2"/>
        <scheme val="minor"/>
      </rPr>
      <t xml:space="preserve">: Clear; White Front/Clear Back   </t>
    </r>
  </si>
  <si>
    <t xml:space="preserve">Drawstring Bags </t>
  </si>
  <si>
    <t>Layflat tubing</t>
  </si>
  <si>
    <r>
      <rPr>
        <u/>
        <sz val="9"/>
        <color theme="1"/>
        <rFont val="Calibri"/>
        <family val="2"/>
        <scheme val="minor"/>
      </rPr>
      <t>Type:</t>
    </r>
    <r>
      <rPr>
        <sz val="9"/>
        <color theme="1"/>
        <rFont val="Calibri"/>
        <family val="2"/>
        <scheme val="minor"/>
      </rPr>
      <t xml:space="preserve"> BG, LF; </t>
    </r>
    <r>
      <rPr>
        <u/>
        <sz val="9"/>
        <color theme="1"/>
        <rFont val="Calibri"/>
        <family val="2"/>
        <scheme val="minor"/>
      </rPr>
      <t>Subtype (materials):</t>
    </r>
    <r>
      <rPr>
        <sz val="9"/>
        <color theme="1"/>
        <rFont val="Calibri"/>
        <family val="2"/>
        <scheme val="minor"/>
      </rPr>
      <t xml:space="preserve"> LD, Polypro</t>
    </r>
  </si>
  <si>
    <t>Needs mockup (#2)</t>
  </si>
  <si>
    <t>Needs mockup (#7)</t>
  </si>
  <si>
    <t>Mockup #1</t>
  </si>
  <si>
    <t>Needs mockup (#6)</t>
  </si>
  <si>
    <t xml:space="preserve">Mockup #1 </t>
  </si>
  <si>
    <t>S&amp;C?</t>
  </si>
  <si>
    <t>Mockup #5a</t>
  </si>
  <si>
    <t>Depends on specifications</t>
  </si>
  <si>
    <t>Mockup #8</t>
  </si>
  <si>
    <t>Mockup #5a/b</t>
  </si>
  <si>
    <r>
      <t xml:space="preserve">Mockup #5b </t>
    </r>
    <r>
      <rPr>
        <i/>
        <sz val="11"/>
        <color rgb="FFFF0000"/>
        <rFont val="Calibri"/>
        <family val="2"/>
        <scheme val="minor"/>
      </rPr>
      <t>(see comment in Invision &amp; below RE Merch bags)</t>
    </r>
  </si>
  <si>
    <r>
      <rPr>
        <u/>
        <sz val="9"/>
        <color theme="1"/>
        <rFont val="Calibri"/>
        <family val="2"/>
        <scheme val="minor"/>
      </rPr>
      <t>Type/material:</t>
    </r>
    <r>
      <rPr>
        <sz val="9"/>
        <color theme="1"/>
        <rFont val="Calibri"/>
        <family val="2"/>
        <scheme val="minor"/>
      </rPr>
      <t xml:space="preserve"> PE, PP</t>
    </r>
  </si>
  <si>
    <t>Not in current menu, technically it is also "perf. sheets on rolls" - but CF only)</t>
  </si>
  <si>
    <t>Builder/Finder Model - note, dimension fields and Level 3 options will vary by category</t>
  </si>
  <si>
    <t>#</t>
  </si>
  <si>
    <t>Representative mockup(s) in Invision</t>
  </si>
  <si>
    <t>Stock and custom, no sub-types; reference N total stock offerings</t>
  </si>
  <si>
    <t>Stock and custom* one level  of sub-type; reference N total stock offerings</t>
  </si>
  <si>
    <t>TBD (base on Pre-Opened)</t>
  </si>
  <si>
    <t>(i) Parent category w/ sub-cats in mega menu; (ii) stock only, 1 or more sub-types - tiles show subcats/sub-types</t>
  </si>
  <si>
    <t>Stock only - static builder, results automatic upon mega menu category selection; reference N total stock offerings</t>
  </si>
  <si>
    <t>(a) Biohazard can liners; (b) Doorknob | Merch | Newspaper</t>
  </si>
  <si>
    <t>Custom only, no sub-types; no references to stock or catalog listings</t>
  </si>
  <si>
    <t>TBD (base on Gusseted Tubing)</t>
  </si>
  <si>
    <t>Custom only; one or more sub-types; no references to stock or catalog listings</t>
  </si>
  <si>
    <t>TBD (base on Clean Room Class 100)</t>
  </si>
  <si>
    <t>T-Shirt Bags - only one size, selection from mega menu places you immediately in print designer.</t>
  </si>
  <si>
    <t>Types of sub-type</t>
  </si>
  <si>
    <t>Sub-heading in builder</t>
  </si>
  <si>
    <t>Type</t>
  </si>
  <si>
    <t>Film color** - e.g. "clear front, white back"</t>
  </si>
  <si>
    <t>Color</t>
  </si>
  <si>
    <t>Material** - e.g., polypropylene, postal approved, etc.</t>
  </si>
  <si>
    <t>Material</t>
  </si>
  <si>
    <t>*Some sub-types may be custom only or stock only - e.g., wicketed layflat LD (custom only).</t>
  </si>
  <si>
    <t>**We recognize that film color and material are Level 3 menus. However, for certain categories, the film color or material is an intrinsic feature of the product. For that reason, we chose to call them out in our current nested menus, versus hiding them in Level 3 menus. When not called out in the new mega menu, they need to  be called out in the new builder.</t>
  </si>
  <si>
    <t>Mockup #3b</t>
  </si>
  <si>
    <t>Attributes moved out of L2 category menu ( [H] = HACCP)</t>
  </si>
  <si>
    <t>Mockup #4a/b</t>
  </si>
  <si>
    <t>(a) Lip &amp; Tape; (b) Wicketed (also has additional Level 3 submenu for wicket options) - DONE BUT NEEDS REVISIONS</t>
  </si>
  <si>
    <r>
      <rPr>
        <i/>
        <sz val="11"/>
        <rFont val="Calibri"/>
        <family val="2"/>
        <scheme val="minor"/>
      </rPr>
      <t xml:space="preserve">Mockup #3b </t>
    </r>
    <r>
      <rPr>
        <i/>
        <sz val="11"/>
        <color rgb="FF0000FF"/>
        <rFont val="Calibri"/>
        <family val="2"/>
        <scheme val="minor"/>
      </rPr>
      <t>(w/revisions noted in Invision comments)</t>
    </r>
  </si>
  <si>
    <r>
      <rPr>
        <i/>
        <sz val="11"/>
        <rFont val="Calibri"/>
        <family val="2"/>
        <scheme val="minor"/>
      </rPr>
      <t xml:space="preserve">Mockup #3a </t>
    </r>
    <r>
      <rPr>
        <i/>
        <sz val="11"/>
        <color rgb="FF0000FF"/>
        <rFont val="Calibri"/>
        <family val="2"/>
        <scheme val="minor"/>
      </rPr>
      <t>(w/revisions noted in Invision comments)</t>
    </r>
  </si>
  <si>
    <t>Stock and custom* two levels of sub-type; reference N total stock offerings; intermediate tile page for first tier.</t>
  </si>
  <si>
    <t>Construction/feature - e.g., layflat, bottom gusset; permanent/resealable tape; etc.</t>
  </si>
  <si>
    <t>(a) Poly Bags, (b) Mailing &amp; Shipping &gt; Poly Mailers or (c) Healthcare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</si>
</sst>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6"/>
      <color theme="1"/>
      <name val="Calibri"/>
      <family val="2"/>
      <scheme val="minor"/>
    </font>
    <font>
      <i/>
      <sz val="11"/>
      <color theme="1"/>
      <name val="Calibri"/>
      <family val="2"/>
      <scheme val="minor"/>
    </font>
    <font>
      <strike/>
      <sz val="11"/>
      <color theme="1"/>
      <name val="Calibri"/>
      <family val="2"/>
      <scheme val="minor"/>
    </font>
    <font>
      <b/>
      <sz val="9"/>
      <color theme="1"/>
      <name val="Calibri"/>
      <family val="2"/>
      <scheme val="minor"/>
    </font>
    <font>
      <sz val="9"/>
      <color theme="1"/>
      <name val="Calibri"/>
      <family val="2"/>
      <scheme val="minor"/>
    </font>
    <font>
      <i/>
      <sz val="9"/>
      <color theme="1"/>
      <name val="Calibri"/>
      <family val="2"/>
      <scheme val="minor"/>
    </font>
    <font>
      <i/>
      <sz val="11"/>
      <color rgb="FFFF0000"/>
      <name val="Calibri"/>
      <family val="2"/>
      <scheme val="minor"/>
    </font>
    <font>
      <i/>
      <sz val="9"/>
      <color rgb="FF0000FF"/>
      <name val="Calibri"/>
      <family val="2"/>
      <scheme val="minor"/>
    </font>
    <font>
      <u/>
      <sz val="9"/>
      <color theme="1"/>
      <name val="Calibri"/>
      <family val="2"/>
      <scheme val="minor"/>
    </font>
    <font>
      <b/>
      <sz val="11"/>
      <color rgb="FFFF0000"/>
      <name val="Calibri"/>
      <family val="2"/>
      <scheme val="minor"/>
    </font>
    <font>
      <b/>
      <strike/>
      <sz val="11"/>
      <color rgb="FFFF0000"/>
      <name val="Calibri"/>
      <family val="2"/>
      <scheme val="minor"/>
    </font>
    <font>
      <i/>
      <sz val="11"/>
      <name val="Calibri"/>
      <family val="2"/>
      <scheme val="minor"/>
    </font>
    <font>
      <sz val="11"/>
      <name val="Calibri"/>
      <family val="2"/>
      <scheme val="minor"/>
    </font>
    <font>
      <sz val="11"/>
      <color rgb="FF00B050"/>
      <name val="Calibri"/>
      <family val="2"/>
      <scheme val="minor"/>
    </font>
    <font>
      <sz val="11"/>
      <color rgb="FF0000FF"/>
      <name val="Calibri"/>
      <family val="2"/>
      <scheme val="minor"/>
    </font>
    <font>
      <i/>
      <sz val="11"/>
      <color rgb="FF0000FF"/>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00B050"/>
        <bgColor indexed="64"/>
      </patternFill>
    </fill>
    <fill>
      <patternFill patternType="solid">
        <fgColor rgb="FF00B0F0"/>
        <bgColor indexed="64"/>
      </patternFill>
    </fill>
    <fill>
      <patternFill patternType="solid">
        <fgColor rgb="FFFF0000"/>
        <bgColor indexed="64"/>
      </patternFill>
    </fill>
    <fill>
      <patternFill patternType="solid">
        <fgColor rgb="FFCC0099"/>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4">
    <xf numFmtId="0" fontId="0" fillId="0" borderId="0" xfId="0"/>
    <xf numFmtId="0" fontId="0" fillId="0" borderId="0" xfId="0" applyAlignment="1">
      <alignment horizontal="center"/>
    </xf>
    <xf numFmtId="0" fontId="0" fillId="0" borderId="0" xfId="0" applyAlignment="1">
      <alignment horizontal="left" indent="1"/>
    </xf>
    <xf numFmtId="0" fontId="0" fillId="0" borderId="0" xfId="0" applyAlignment="1">
      <alignment horizontal="left" indent="2"/>
    </xf>
    <xf numFmtId="0" fontId="16" fillId="0" borderId="0" xfId="0" applyFont="1" applyAlignment="1">
      <alignment horizontal="center"/>
    </xf>
    <xf numFmtId="0" fontId="16" fillId="0" borderId="0" xfId="0" applyFont="1" applyAlignment="1">
      <alignment horizontal="center" vertical="center"/>
    </xf>
    <xf numFmtId="0" fontId="13" fillId="21" borderId="0" xfId="30" applyFont="1" applyAlignment="1">
      <alignment horizontal="center" vertical="center"/>
    </xf>
    <xf numFmtId="0" fontId="17" fillId="24" borderId="0" xfId="33" applyAlignment="1">
      <alignment horizontal="center" vertical="center"/>
    </xf>
    <xf numFmtId="0" fontId="0" fillId="0" borderId="0" xfId="0" applyAlignment="1">
      <alignment horizontal="left"/>
    </xf>
    <xf numFmtId="0" fontId="18" fillId="0" borderId="0" xfId="0" applyFont="1"/>
    <xf numFmtId="0" fontId="19" fillId="0" borderId="0" xfId="0" applyFont="1"/>
    <xf numFmtId="0" fontId="16" fillId="0" borderId="0" xfId="0" applyFont="1" applyAlignment="1">
      <alignment horizontal="left" indent="1"/>
    </xf>
    <xf numFmtId="0" fontId="16" fillId="0" borderId="0" xfId="0" applyFont="1" applyAlignment="1">
      <alignment horizontal="left"/>
    </xf>
    <xf numFmtId="0" fontId="20" fillId="0" borderId="0" xfId="0" applyFont="1" applyAlignment="1">
      <alignment horizontal="left"/>
    </xf>
    <xf numFmtId="0" fontId="16" fillId="33" borderId="0" xfId="0" applyFont="1" applyFill="1" applyAlignment="1">
      <alignment horizontal="left" indent="1"/>
    </xf>
    <xf numFmtId="0" fontId="0" fillId="33" borderId="0" xfId="0" applyFill="1" applyAlignment="1">
      <alignment horizontal="left" indent="2"/>
    </xf>
    <xf numFmtId="0" fontId="16" fillId="33" borderId="0" xfId="0" applyFont="1" applyFill="1" applyAlignment="1">
      <alignment horizontal="left" indent="2"/>
    </xf>
    <xf numFmtId="0" fontId="0" fillId="33" borderId="0" xfId="0" applyFill="1" applyAlignment="1">
      <alignment horizontal="left" indent="3"/>
    </xf>
    <xf numFmtId="0" fontId="18" fillId="33" borderId="0" xfId="0" applyFont="1" applyFill="1"/>
    <xf numFmtId="0" fontId="0" fillId="33" borderId="0" xfId="0" applyFill="1" applyAlignment="1">
      <alignment horizontal="left" indent="1"/>
    </xf>
    <xf numFmtId="0" fontId="0" fillId="0" borderId="0" xfId="0" applyFont="1" applyAlignment="1">
      <alignment horizontal="left" indent="1"/>
    </xf>
    <xf numFmtId="0" fontId="22" fillId="0" borderId="0" xfId="0" applyFont="1" applyAlignment="1">
      <alignment horizontal="left"/>
    </xf>
    <xf numFmtId="0" fontId="23" fillId="0" borderId="0" xfId="0" applyFont="1" applyAlignment="1">
      <alignment horizontal="left"/>
    </xf>
    <xf numFmtId="0" fontId="24" fillId="0" borderId="0" xfId="0" applyFont="1" applyAlignment="1">
      <alignment horizontal="left"/>
    </xf>
    <xf numFmtId="0" fontId="0" fillId="0" borderId="0" xfId="0" applyFont="1"/>
    <xf numFmtId="0" fontId="0" fillId="0" borderId="0" xfId="0" applyFont="1" applyAlignment="1">
      <alignment horizontal="left"/>
    </xf>
    <xf numFmtId="0" fontId="16" fillId="0" borderId="0" xfId="0" applyFont="1"/>
    <xf numFmtId="0" fontId="23" fillId="0" borderId="0" xfId="0" applyFont="1" applyAlignment="1">
      <alignment horizontal="left" wrapText="1"/>
    </xf>
    <xf numFmtId="0" fontId="25" fillId="0" borderId="0" xfId="0" applyFont="1"/>
    <xf numFmtId="0" fontId="0" fillId="0" borderId="0" xfId="0" applyBorder="1"/>
    <xf numFmtId="0" fontId="16" fillId="0" borderId="10" xfId="0" applyFont="1" applyBorder="1"/>
    <xf numFmtId="0" fontId="23" fillId="0" borderId="0" xfId="0" applyFont="1"/>
    <xf numFmtId="0" fontId="22" fillId="0" borderId="0" xfId="0" applyFont="1"/>
    <xf numFmtId="0" fontId="23" fillId="0" borderId="0" xfId="0" applyFont="1" applyAlignment="1">
      <alignment horizontal="left" indent="1"/>
    </xf>
    <xf numFmtId="0" fontId="22" fillId="0" borderId="0" xfId="0" applyFont="1" applyAlignment="1">
      <alignment horizontal="center"/>
    </xf>
    <xf numFmtId="0" fontId="26" fillId="0" borderId="0" xfId="0" applyFont="1" applyAlignment="1">
      <alignment horizontal="left"/>
    </xf>
    <xf numFmtId="0" fontId="26" fillId="0" borderId="0" xfId="0" applyFont="1"/>
    <xf numFmtId="0" fontId="21" fillId="0" borderId="0" xfId="0" applyFont="1" applyAlignment="1">
      <alignment horizontal="left"/>
    </xf>
    <xf numFmtId="0" fontId="16" fillId="0" borderId="0" xfId="0" applyFont="1" applyBorder="1"/>
    <xf numFmtId="0" fontId="0" fillId="0" borderId="0" xfId="0" applyFont="1" applyBorder="1"/>
    <xf numFmtId="0" fontId="0" fillId="0" borderId="0" xfId="0" applyFont="1" applyBorder="1" applyAlignment="1">
      <alignment horizontal="left"/>
    </xf>
    <xf numFmtId="0" fontId="24" fillId="0" borderId="0" xfId="0" applyFont="1"/>
    <xf numFmtId="0" fontId="13" fillId="34" borderId="0" xfId="0" applyFont="1" applyFill="1" applyAlignment="1">
      <alignment horizontal="center"/>
    </xf>
    <xf numFmtId="0" fontId="13" fillId="35" borderId="0" xfId="0" applyFont="1" applyFill="1" applyAlignment="1">
      <alignment horizontal="center"/>
    </xf>
    <xf numFmtId="0" fontId="13" fillId="36" borderId="0" xfId="0" applyFont="1" applyFill="1" applyAlignment="1">
      <alignment horizontal="center"/>
    </xf>
    <xf numFmtId="0" fontId="13" fillId="37" borderId="0" xfId="0" applyFont="1" applyFill="1" applyAlignment="1">
      <alignment horizontal="center"/>
    </xf>
    <xf numFmtId="0" fontId="20" fillId="0" borderId="0" xfId="0" applyFont="1"/>
    <xf numFmtId="0" fontId="17" fillId="34" borderId="0" xfId="0" applyFont="1" applyFill="1" applyAlignment="1">
      <alignment horizontal="center"/>
    </xf>
    <xf numFmtId="0" fontId="28" fillId="0" borderId="0" xfId="0" applyFont="1"/>
    <xf numFmtId="0" fontId="25" fillId="0" borderId="0" xfId="0" applyFont="1" applyBorder="1"/>
    <xf numFmtId="0" fontId="30" fillId="0" borderId="0" xfId="0" applyFont="1"/>
    <xf numFmtId="164" fontId="0" fillId="0" borderId="0" xfId="0" quotePrefix="1" applyNumberFormat="1" applyFont="1" applyAlignment="1">
      <alignment horizontal="center"/>
    </xf>
    <xf numFmtId="164" fontId="14" fillId="0" borderId="0" xfId="0" applyNumberFormat="1" applyFont="1" applyAlignment="1">
      <alignment horizontal="center"/>
    </xf>
    <xf numFmtId="0" fontId="14" fillId="0" borderId="0" xfId="0" applyFont="1"/>
    <xf numFmtId="164" fontId="0" fillId="0" borderId="0" xfId="0" applyNumberFormat="1" applyFont="1" applyAlignment="1">
      <alignment horizontal="center"/>
    </xf>
    <xf numFmtId="164" fontId="14" fillId="0" borderId="0" xfId="0" quotePrefix="1" applyNumberFormat="1" applyFont="1" applyAlignment="1">
      <alignment horizontal="center"/>
    </xf>
    <xf numFmtId="0" fontId="20" fillId="0" borderId="0" xfId="0" applyFont="1" applyAlignment="1">
      <alignment wrapText="1"/>
    </xf>
    <xf numFmtId="0" fontId="20" fillId="0" borderId="0" xfId="0" applyFont="1" applyAlignment="1">
      <alignment horizontal="center" wrapText="1"/>
    </xf>
    <xf numFmtId="164" fontId="31" fillId="0" borderId="0" xfId="0" quotePrefix="1" applyNumberFormat="1" applyFont="1" applyAlignment="1">
      <alignment horizontal="center"/>
    </xf>
    <xf numFmtId="0" fontId="31" fillId="0" borderId="0" xfId="0" applyFont="1"/>
    <xf numFmtId="0" fontId="30" fillId="0" borderId="0" xfId="0" applyFont="1" applyAlignment="1">
      <alignment horizontal="left"/>
    </xf>
    <xf numFmtId="0" fontId="32" fillId="0" borderId="0" xfId="0" applyFont="1"/>
    <xf numFmtId="164" fontId="33" fillId="0" borderId="0" xfId="0" applyNumberFormat="1" applyFont="1" applyAlignment="1">
      <alignment horizontal="center"/>
    </xf>
    <xf numFmtId="0" fontId="33" fillId="0" borderId="0" xfId="0" applyFon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0000FF"/>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workbookViewId="0"/>
  </sheetViews>
  <sheetFormatPr defaultRowHeight="15" x14ac:dyDescent="0.25"/>
  <cols>
    <col min="1" max="11" width="28.7109375" customWidth="1"/>
  </cols>
  <sheetData>
    <row r="1" spans="1:11" x14ac:dyDescent="0.25">
      <c r="A1" t="s">
        <v>241</v>
      </c>
      <c r="J1" s="36" t="s">
        <v>235</v>
      </c>
      <c r="K1" s="36" t="s">
        <v>235</v>
      </c>
    </row>
    <row r="2" spans="1:11" x14ac:dyDescent="0.25">
      <c r="A2" s="12" t="s">
        <v>0</v>
      </c>
    </row>
    <row r="3" spans="1:11" x14ac:dyDescent="0.25">
      <c r="A3" s="12" t="s">
        <v>1</v>
      </c>
    </row>
    <row r="4" spans="1:11" x14ac:dyDescent="0.25">
      <c r="A4" s="12" t="s">
        <v>245</v>
      </c>
    </row>
    <row r="5" spans="1:11" x14ac:dyDescent="0.25">
      <c r="A5" s="12" t="s">
        <v>2</v>
      </c>
    </row>
    <row r="6" spans="1:11" x14ac:dyDescent="0.25">
      <c r="A6" s="12" t="s">
        <v>159</v>
      </c>
    </row>
    <row r="7" spans="1:11" x14ac:dyDescent="0.25">
      <c r="A7" s="12" t="s">
        <v>7</v>
      </c>
    </row>
    <row r="8" spans="1:11" x14ac:dyDescent="0.25">
      <c r="A8" s="12" t="s">
        <v>8</v>
      </c>
    </row>
    <row r="9" spans="1:11" x14ac:dyDescent="0.25">
      <c r="A9" s="12" t="s">
        <v>175</v>
      </c>
    </row>
    <row r="10" spans="1:11" x14ac:dyDescent="0.25">
      <c r="A10" s="12" t="s">
        <v>236</v>
      </c>
    </row>
    <row r="13" spans="1:11" x14ac:dyDescent="0.25">
      <c r="A13" s="37" t="s">
        <v>209</v>
      </c>
      <c r="B13" s="36" t="s">
        <v>235</v>
      </c>
    </row>
    <row r="14" spans="1:11" x14ac:dyDescent="0.25">
      <c r="A14" s="37" t="s">
        <v>210</v>
      </c>
      <c r="B14" s="36" t="s">
        <v>235</v>
      </c>
    </row>
  </sheetData>
  <pageMargins left="0.7" right="0.7" top="0.75" bottom="0.75" header="0.3" footer="0.3"/>
  <pageSetup orientation="portrait" horizontalDpi="200" verticalDpi="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workbookViewId="0"/>
  </sheetViews>
  <sheetFormatPr defaultRowHeight="15" x14ac:dyDescent="0.25"/>
  <cols>
    <col min="1" max="1" width="41.140625" bestFit="1" customWidth="1"/>
    <col min="2" max="2" width="41.140625" customWidth="1"/>
    <col min="3" max="3" width="45.85546875" style="31" customWidth="1"/>
    <col min="9" max="9" width="21.7109375" bestFit="1" customWidth="1"/>
  </cols>
  <sheetData>
    <row r="1" spans="1:9" x14ac:dyDescent="0.25">
      <c r="B1" s="46" t="s">
        <v>308</v>
      </c>
      <c r="F1" s="46" t="s">
        <v>296</v>
      </c>
    </row>
    <row r="2" spans="1:9" ht="21" x14ac:dyDescent="0.35">
      <c r="A2" s="10" t="s">
        <v>175</v>
      </c>
      <c r="B2" s="60" t="s">
        <v>355</v>
      </c>
      <c r="C2" s="34" t="s">
        <v>310</v>
      </c>
      <c r="D2" t="s">
        <v>294</v>
      </c>
      <c r="E2" s="31" t="s">
        <v>295</v>
      </c>
      <c r="F2" s="42" t="s">
        <v>290</v>
      </c>
      <c r="G2" s="43" t="s">
        <v>291</v>
      </c>
      <c r="H2" s="44" t="s">
        <v>292</v>
      </c>
      <c r="I2" s="45" t="s">
        <v>300</v>
      </c>
    </row>
    <row r="3" spans="1:9" x14ac:dyDescent="0.25">
      <c r="A3" s="26" t="s">
        <v>100</v>
      </c>
      <c r="B3" s="46" t="s">
        <v>319</v>
      </c>
      <c r="D3" s="42" t="s">
        <v>290</v>
      </c>
      <c r="E3">
        <v>8</v>
      </c>
    </row>
    <row r="4" spans="1:9" x14ac:dyDescent="0.25">
      <c r="A4" s="26" t="s">
        <v>238</v>
      </c>
      <c r="B4" s="60" t="s">
        <v>355</v>
      </c>
    </row>
    <row r="5" spans="1:9" x14ac:dyDescent="0.25">
      <c r="A5" s="2" t="s">
        <v>173</v>
      </c>
      <c r="B5" s="13" t="s">
        <v>309</v>
      </c>
    </row>
    <row r="6" spans="1:9" x14ac:dyDescent="0.25">
      <c r="A6" s="2" t="s">
        <v>178</v>
      </c>
      <c r="B6" s="13" t="s">
        <v>309</v>
      </c>
    </row>
    <row r="7" spans="1:9" x14ac:dyDescent="0.25">
      <c r="A7" s="2" t="s">
        <v>179</v>
      </c>
      <c r="B7" s="13" t="s">
        <v>309</v>
      </c>
    </row>
    <row r="8" spans="1:9" x14ac:dyDescent="0.25">
      <c r="A8" s="2" t="s">
        <v>180</v>
      </c>
      <c r="B8" s="13" t="s">
        <v>309</v>
      </c>
    </row>
    <row r="9" spans="1:9" x14ac:dyDescent="0.25">
      <c r="A9" s="2" t="s">
        <v>181</v>
      </c>
      <c r="B9" s="13" t="s">
        <v>309</v>
      </c>
    </row>
    <row r="10" spans="1:9" x14ac:dyDescent="0.25">
      <c r="A10" s="26" t="s">
        <v>177</v>
      </c>
      <c r="B10" s="13" t="s">
        <v>326</v>
      </c>
      <c r="D10" s="43" t="s">
        <v>291</v>
      </c>
      <c r="E10">
        <v>3</v>
      </c>
    </row>
    <row r="11" spans="1:9" x14ac:dyDescent="0.25">
      <c r="A11" s="26" t="s">
        <v>274</v>
      </c>
      <c r="B11" s="60" t="s">
        <v>355</v>
      </c>
    </row>
    <row r="12" spans="1:9" x14ac:dyDescent="0.25">
      <c r="A12" s="20" t="s">
        <v>4</v>
      </c>
      <c r="B12" s="28" t="s">
        <v>320</v>
      </c>
      <c r="D12" s="44" t="s">
        <v>292</v>
      </c>
      <c r="E12">
        <v>0</v>
      </c>
    </row>
    <row r="13" spans="1:9" x14ac:dyDescent="0.25">
      <c r="A13" s="20" t="s">
        <v>5</v>
      </c>
      <c r="B13" s="28" t="s">
        <v>320</v>
      </c>
      <c r="D13" s="44" t="s">
        <v>292</v>
      </c>
      <c r="E13">
        <v>0</v>
      </c>
    </row>
    <row r="14" spans="1:9" x14ac:dyDescent="0.25">
      <c r="A14" s="26" t="s">
        <v>267</v>
      </c>
      <c r="B14" s="28" t="s">
        <v>320</v>
      </c>
      <c r="D14" s="44" t="s">
        <v>292</v>
      </c>
      <c r="E14">
        <v>0</v>
      </c>
    </row>
    <row r="15" spans="1:9" x14ac:dyDescent="0.25">
      <c r="A15" s="26" t="s">
        <v>276</v>
      </c>
      <c r="B15" s="28" t="s">
        <v>320</v>
      </c>
      <c r="D15" s="44" t="s">
        <v>292</v>
      </c>
      <c r="E15">
        <v>0</v>
      </c>
    </row>
    <row r="16" spans="1:9" x14ac:dyDescent="0.25">
      <c r="A16" s="12" t="s">
        <v>269</v>
      </c>
      <c r="B16" s="60" t="s">
        <v>355</v>
      </c>
    </row>
    <row r="17" spans="1:5" x14ac:dyDescent="0.25">
      <c r="A17" s="2" t="s">
        <v>183</v>
      </c>
      <c r="B17" s="46" t="s">
        <v>319</v>
      </c>
      <c r="D17" s="42" t="s">
        <v>290</v>
      </c>
      <c r="E17">
        <v>27</v>
      </c>
    </row>
    <row r="18" spans="1:5" x14ac:dyDescent="0.25">
      <c r="A18" s="2" t="s">
        <v>5</v>
      </c>
      <c r="B18" s="28" t="s">
        <v>320</v>
      </c>
      <c r="D18" s="44" t="s">
        <v>292</v>
      </c>
      <c r="E18">
        <v>0</v>
      </c>
    </row>
    <row r="19" spans="1:5" x14ac:dyDescent="0.25">
      <c r="A19" s="2" t="s">
        <v>99</v>
      </c>
      <c r="B19" s="46" t="s">
        <v>319</v>
      </c>
      <c r="D19" s="42" t="s">
        <v>290</v>
      </c>
      <c r="E19">
        <v>8</v>
      </c>
    </row>
    <row r="20" spans="1:5" x14ac:dyDescent="0.25">
      <c r="A20" s="2" t="s">
        <v>180</v>
      </c>
      <c r="B20" s="46" t="s">
        <v>319</v>
      </c>
      <c r="D20" s="42" t="s">
        <v>290</v>
      </c>
      <c r="E20">
        <v>6</v>
      </c>
    </row>
    <row r="21" spans="1:5" x14ac:dyDescent="0.25">
      <c r="A21" s="12" t="s">
        <v>31</v>
      </c>
      <c r="B21" s="60" t="s">
        <v>355</v>
      </c>
    </row>
    <row r="22" spans="1:5" x14ac:dyDescent="0.25">
      <c r="A22" s="2" t="s">
        <v>173</v>
      </c>
      <c r="B22" s="46" t="s">
        <v>319</v>
      </c>
      <c r="D22" s="42" t="s">
        <v>290</v>
      </c>
      <c r="E22">
        <v>15</v>
      </c>
    </row>
    <row r="23" spans="1:5" x14ac:dyDescent="0.25">
      <c r="A23" s="2" t="s">
        <v>180</v>
      </c>
      <c r="B23" s="46" t="s">
        <v>319</v>
      </c>
      <c r="D23" s="42" t="s">
        <v>290</v>
      </c>
      <c r="E23">
        <v>7</v>
      </c>
    </row>
    <row r="24" spans="1:5" x14ac:dyDescent="0.25">
      <c r="A24" s="12" t="s">
        <v>32</v>
      </c>
      <c r="B24" s="60" t="s">
        <v>355</v>
      </c>
    </row>
    <row r="25" spans="1:5" x14ac:dyDescent="0.25">
      <c r="A25" s="2" t="s">
        <v>183</v>
      </c>
      <c r="B25" s="46" t="s">
        <v>319</v>
      </c>
      <c r="D25" s="42" t="s">
        <v>290</v>
      </c>
      <c r="E25">
        <v>57</v>
      </c>
    </row>
    <row r="26" spans="1:5" x14ac:dyDescent="0.25">
      <c r="A26" s="2" t="s">
        <v>191</v>
      </c>
      <c r="B26" s="46" t="s">
        <v>319</v>
      </c>
      <c r="D26" s="42" t="s">
        <v>290</v>
      </c>
      <c r="E26">
        <v>26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workbookViewId="0"/>
  </sheetViews>
  <sheetFormatPr defaultRowHeight="15" x14ac:dyDescent="0.25"/>
  <cols>
    <col min="1" max="1" width="41.140625" bestFit="1" customWidth="1"/>
    <col min="2" max="2" width="41.140625" customWidth="1"/>
    <col min="3" max="3" width="42.7109375" style="31" bestFit="1" customWidth="1"/>
    <col min="9" max="9" width="21.7109375" bestFit="1" customWidth="1"/>
  </cols>
  <sheetData>
    <row r="1" spans="1:9" x14ac:dyDescent="0.25">
      <c r="B1" s="46" t="s">
        <v>308</v>
      </c>
      <c r="F1" s="46" t="s">
        <v>296</v>
      </c>
    </row>
    <row r="2" spans="1:9" ht="21" x14ac:dyDescent="0.35">
      <c r="A2" s="10" t="s">
        <v>237</v>
      </c>
      <c r="B2" s="60" t="s">
        <v>355</v>
      </c>
      <c r="C2" s="34" t="s">
        <v>354</v>
      </c>
      <c r="D2" t="s">
        <v>294</v>
      </c>
      <c r="E2" s="31" t="s">
        <v>295</v>
      </c>
      <c r="F2" s="42" t="s">
        <v>290</v>
      </c>
      <c r="G2" s="43" t="s">
        <v>291</v>
      </c>
      <c r="H2" s="44" t="s">
        <v>292</v>
      </c>
      <c r="I2" s="45" t="s">
        <v>300</v>
      </c>
    </row>
    <row r="3" spans="1:9" x14ac:dyDescent="0.25">
      <c r="A3" s="26" t="s">
        <v>155</v>
      </c>
      <c r="B3" s="60" t="s">
        <v>355</v>
      </c>
    </row>
    <row r="4" spans="1:9" x14ac:dyDescent="0.25">
      <c r="A4" s="2" t="s">
        <v>145</v>
      </c>
      <c r="B4" s="13" t="s">
        <v>326</v>
      </c>
      <c r="D4" s="43" t="s">
        <v>291</v>
      </c>
      <c r="E4">
        <v>9</v>
      </c>
    </row>
    <row r="5" spans="1:9" x14ac:dyDescent="0.25">
      <c r="A5" s="2" t="s">
        <v>146</v>
      </c>
      <c r="B5" s="13" t="s">
        <v>326</v>
      </c>
      <c r="D5" s="43" t="s">
        <v>291</v>
      </c>
      <c r="E5">
        <v>8</v>
      </c>
    </row>
    <row r="6" spans="1:9" x14ac:dyDescent="0.25">
      <c r="A6" s="2" t="s">
        <v>147</v>
      </c>
      <c r="B6" s="13" t="s">
        <v>326</v>
      </c>
      <c r="D6" s="43" t="s">
        <v>291</v>
      </c>
      <c r="E6">
        <v>2</v>
      </c>
    </row>
    <row r="7" spans="1:9" x14ac:dyDescent="0.25">
      <c r="A7" s="2" t="s">
        <v>246</v>
      </c>
      <c r="B7" s="13" t="s">
        <v>326</v>
      </c>
      <c r="C7" s="31" t="s">
        <v>304</v>
      </c>
      <c r="D7" s="43" t="s">
        <v>291</v>
      </c>
      <c r="E7">
        <v>1</v>
      </c>
    </row>
    <row r="8" spans="1:9" x14ac:dyDescent="0.25">
      <c r="A8" s="2" t="s">
        <v>247</v>
      </c>
      <c r="B8" s="13" t="s">
        <v>326</v>
      </c>
      <c r="C8" s="31" t="s">
        <v>304</v>
      </c>
      <c r="D8" s="43" t="s">
        <v>291</v>
      </c>
      <c r="E8">
        <v>1</v>
      </c>
    </row>
    <row r="9" spans="1:9" x14ac:dyDescent="0.25">
      <c r="A9" s="26" t="s">
        <v>151</v>
      </c>
      <c r="B9" s="13" t="s">
        <v>326</v>
      </c>
      <c r="D9" s="43" t="s">
        <v>291</v>
      </c>
      <c r="E9">
        <v>4</v>
      </c>
    </row>
    <row r="10" spans="1:9" x14ac:dyDescent="0.25">
      <c r="A10" s="26" t="s">
        <v>152</v>
      </c>
      <c r="B10" s="60" t="s">
        <v>355</v>
      </c>
    </row>
    <row r="11" spans="1:9" x14ac:dyDescent="0.25">
      <c r="A11" s="2" t="s">
        <v>153</v>
      </c>
      <c r="B11" s="13" t="s">
        <v>326</v>
      </c>
      <c r="D11" s="43" t="s">
        <v>291</v>
      </c>
      <c r="E11">
        <v>7</v>
      </c>
    </row>
    <row r="12" spans="1:9" x14ac:dyDescent="0.25">
      <c r="A12" s="2" t="s">
        <v>154</v>
      </c>
      <c r="B12" s="13" t="s">
        <v>326</v>
      </c>
      <c r="D12" s="43" t="s">
        <v>291</v>
      </c>
      <c r="E12">
        <v>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5"/>
  <sheetViews>
    <sheetView workbookViewId="0"/>
  </sheetViews>
  <sheetFormatPr defaultRowHeight="15" x14ac:dyDescent="0.25"/>
  <cols>
    <col min="1" max="1" width="41.140625" bestFit="1" customWidth="1"/>
    <col min="2" max="2" width="39.85546875" style="31" bestFit="1" customWidth="1"/>
    <col min="3" max="3" width="21.7109375" bestFit="1" customWidth="1"/>
  </cols>
  <sheetData>
    <row r="1" spans="1:3" ht="21" x14ac:dyDescent="0.35">
      <c r="A1" s="10" t="s">
        <v>0</v>
      </c>
      <c r="B1" s="34"/>
    </row>
    <row r="2" spans="1:3" x14ac:dyDescent="0.25">
      <c r="B2" s="26" t="s">
        <v>4</v>
      </c>
      <c r="C2" s="31"/>
    </row>
    <row r="3" spans="1:3" x14ac:dyDescent="0.25">
      <c r="B3" s="26" t="s">
        <v>5</v>
      </c>
      <c r="C3" s="31"/>
    </row>
    <row r="4" spans="1:3" x14ac:dyDescent="0.25">
      <c r="B4"/>
      <c r="C4" s="25"/>
    </row>
    <row r="5" spans="1:3" ht="13.5" customHeight="1" x14ac:dyDescent="0.25">
      <c r="B5" s="26" t="s">
        <v>13</v>
      </c>
      <c r="C5" s="31"/>
    </row>
    <row r="6" spans="1:3" ht="13.5" customHeight="1" x14ac:dyDescent="0.25">
      <c r="B6"/>
      <c r="C6" s="25" t="s">
        <v>19</v>
      </c>
    </row>
    <row r="7" spans="1:3" ht="13.5" customHeight="1" x14ac:dyDescent="0.25">
      <c r="B7"/>
      <c r="C7" s="25" t="s">
        <v>248</v>
      </c>
    </row>
    <row r="8" spans="1:3" collapsed="1" x14ac:dyDescent="0.25">
      <c r="B8" s="38" t="s">
        <v>16</v>
      </c>
      <c r="C8" s="22"/>
    </row>
    <row r="9" spans="1:3" x14ac:dyDescent="0.25">
      <c r="B9" s="29"/>
      <c r="C9" s="39" t="s">
        <v>250</v>
      </c>
    </row>
    <row r="10" spans="1:3" x14ac:dyDescent="0.25">
      <c r="B10"/>
      <c r="C10" s="40" t="s">
        <v>252</v>
      </c>
    </row>
    <row r="11" spans="1:3" x14ac:dyDescent="0.25">
      <c r="B11"/>
      <c r="C11" s="39" t="s">
        <v>249</v>
      </c>
    </row>
    <row r="12" spans="1:3" x14ac:dyDescent="0.25">
      <c r="B12"/>
      <c r="C12" s="40" t="s">
        <v>251</v>
      </c>
    </row>
    <row r="13" spans="1:3" x14ac:dyDescent="0.25">
      <c r="B13" s="26" t="s">
        <v>265</v>
      </c>
      <c r="C13" s="40"/>
    </row>
    <row r="14" spans="1:3" x14ac:dyDescent="0.25">
      <c r="B14"/>
      <c r="C14" s="40" t="s">
        <v>4</v>
      </c>
    </row>
    <row r="15" spans="1:3" x14ac:dyDescent="0.25">
      <c r="B15"/>
      <c r="C15" s="40" t="s">
        <v>5</v>
      </c>
    </row>
    <row r="16" spans="1:3" x14ac:dyDescent="0.25">
      <c r="B16" s="12" t="s">
        <v>10</v>
      </c>
      <c r="C16" s="21"/>
    </row>
    <row r="17" spans="2:3" x14ac:dyDescent="0.25">
      <c r="B17" s="12" t="s">
        <v>165</v>
      </c>
      <c r="C17" s="21"/>
    </row>
    <row r="18" spans="2:3" x14ac:dyDescent="0.25">
      <c r="B18" s="26" t="s">
        <v>131</v>
      </c>
      <c r="C18" s="32"/>
    </row>
    <row r="19" spans="2:3" x14ac:dyDescent="0.25">
      <c r="B19" s="26" t="s">
        <v>81</v>
      </c>
      <c r="C19" s="32"/>
    </row>
    <row r="20" spans="2:3" x14ac:dyDescent="0.25">
      <c r="B20" s="12" t="s">
        <v>22</v>
      </c>
      <c r="C20" s="21"/>
    </row>
    <row r="21" spans="2:3" x14ac:dyDescent="0.25">
      <c r="B21"/>
      <c r="C21" s="8" t="s">
        <v>100</v>
      </c>
    </row>
    <row r="22" spans="2:3" x14ac:dyDescent="0.25">
      <c r="B22"/>
      <c r="C22" s="25" t="s">
        <v>65</v>
      </c>
    </row>
    <row r="23" spans="2:3" x14ac:dyDescent="0.25">
      <c r="B23"/>
      <c r="C23" s="8" t="s">
        <v>111</v>
      </c>
    </row>
    <row r="24" spans="2:3" x14ac:dyDescent="0.25">
      <c r="B24"/>
      <c r="C24" s="8" t="s">
        <v>112</v>
      </c>
    </row>
    <row r="25" spans="2:3" x14ac:dyDescent="0.25">
      <c r="B25"/>
      <c r="C25" s="25" t="s">
        <v>66</v>
      </c>
    </row>
    <row r="26" spans="2:3" x14ac:dyDescent="0.25">
      <c r="B26" s="26" t="s">
        <v>9</v>
      </c>
      <c r="C26" s="22"/>
    </row>
    <row r="27" spans="2:3" collapsed="1" x14ac:dyDescent="0.25">
      <c r="B27" s="3"/>
      <c r="C27" s="8" t="s">
        <v>27</v>
      </c>
    </row>
    <row r="28" spans="2:3" x14ac:dyDescent="0.25">
      <c r="B28" s="3"/>
      <c r="C28" s="25" t="s">
        <v>253</v>
      </c>
    </row>
    <row r="29" spans="2:3" x14ac:dyDescent="0.25">
      <c r="B29" s="3"/>
      <c r="C29" s="8" t="s">
        <v>254</v>
      </c>
    </row>
    <row r="30" spans="2:3" x14ac:dyDescent="0.25">
      <c r="B30" s="3"/>
      <c r="C30" s="8" t="s">
        <v>28</v>
      </c>
    </row>
    <row r="31" spans="2:3" x14ac:dyDescent="0.25">
      <c r="B31" s="3"/>
      <c r="C31" s="25" t="s">
        <v>255</v>
      </c>
    </row>
    <row r="32" spans="2:3" x14ac:dyDescent="0.25">
      <c r="B32" s="26" t="s">
        <v>85</v>
      </c>
      <c r="C32" s="31"/>
    </row>
    <row r="33" spans="2:4" x14ac:dyDescent="0.25">
      <c r="B33" s="26" t="s">
        <v>211</v>
      </c>
      <c r="C33" s="31"/>
    </row>
    <row r="34" spans="2:4" x14ac:dyDescent="0.25">
      <c r="B34"/>
      <c r="C34" s="25" t="s">
        <v>6</v>
      </c>
    </row>
    <row r="35" spans="2:4" x14ac:dyDescent="0.25">
      <c r="B35"/>
      <c r="C35" s="25" t="s">
        <v>18</v>
      </c>
    </row>
    <row r="36" spans="2:4" x14ac:dyDescent="0.25">
      <c r="B36"/>
      <c r="C36" s="31"/>
      <c r="D36" t="s">
        <v>19</v>
      </c>
    </row>
    <row r="37" spans="2:4" x14ac:dyDescent="0.25">
      <c r="B37" s="20"/>
      <c r="C37" s="31"/>
      <c r="D37" t="s">
        <v>20</v>
      </c>
    </row>
    <row r="38" spans="2:4" x14ac:dyDescent="0.25">
      <c r="B38" s="20"/>
      <c r="C38" s="22"/>
      <c r="D38" t="s">
        <v>21</v>
      </c>
    </row>
    <row r="39" spans="2:4" x14ac:dyDescent="0.25">
      <c r="B39" s="20"/>
      <c r="C39" s="25" t="s">
        <v>29</v>
      </c>
    </row>
    <row r="40" spans="2:4" x14ac:dyDescent="0.25">
      <c r="B40" s="26" t="s">
        <v>12</v>
      </c>
      <c r="C40" s="31"/>
    </row>
    <row r="41" spans="2:4" x14ac:dyDescent="0.25">
      <c r="B41" s="26"/>
      <c r="C41" s="24" t="s">
        <v>4</v>
      </c>
    </row>
    <row r="42" spans="2:4" x14ac:dyDescent="0.25">
      <c r="B42" s="26"/>
      <c r="C42" s="24" t="s">
        <v>5</v>
      </c>
    </row>
    <row r="43" spans="2:4" x14ac:dyDescent="0.25">
      <c r="B43" s="26" t="s">
        <v>14</v>
      </c>
      <c r="C43" s="32"/>
      <c r="D43" s="25"/>
    </row>
    <row r="44" spans="2:4" x14ac:dyDescent="0.25">
      <c r="B44"/>
      <c r="C44" s="25" t="s">
        <v>30</v>
      </c>
      <c r="D44" s="25"/>
    </row>
    <row r="45" spans="2:4" x14ac:dyDescent="0.25">
      <c r="B45"/>
      <c r="C45" s="25"/>
      <c r="D45" s="25" t="s">
        <v>4</v>
      </c>
    </row>
    <row r="46" spans="2:4" x14ac:dyDescent="0.25">
      <c r="B46"/>
      <c r="C46" s="25"/>
      <c r="D46" s="25" t="s">
        <v>5</v>
      </c>
    </row>
    <row r="47" spans="2:4" x14ac:dyDescent="0.25">
      <c r="B47"/>
      <c r="C47" s="25"/>
      <c r="D47" s="25" t="s">
        <v>214</v>
      </c>
    </row>
    <row r="48" spans="2:4" x14ac:dyDescent="0.25">
      <c r="B48"/>
      <c r="C48" s="25" t="s">
        <v>31</v>
      </c>
      <c r="D48" s="25"/>
    </row>
    <row r="49" spans="1:4" x14ac:dyDescent="0.25">
      <c r="B49"/>
      <c r="C49" s="25" t="s">
        <v>32</v>
      </c>
      <c r="D49" s="25"/>
    </row>
    <row r="50" spans="1:4" x14ac:dyDescent="0.25">
      <c r="B50"/>
      <c r="C50" s="25"/>
      <c r="D50" s="25" t="s">
        <v>4</v>
      </c>
    </row>
    <row r="51" spans="1:4" x14ac:dyDescent="0.25">
      <c r="B51"/>
      <c r="C51" s="25"/>
      <c r="D51" s="25" t="s">
        <v>214</v>
      </c>
    </row>
    <row r="52" spans="1:4" x14ac:dyDescent="0.25">
      <c r="B52" s="12" t="s">
        <v>58</v>
      </c>
      <c r="C52" s="31"/>
      <c r="D52" s="25"/>
    </row>
    <row r="53" spans="1:4" x14ac:dyDescent="0.25">
      <c r="B53" s="26" t="s">
        <v>242</v>
      </c>
      <c r="C53" s="31"/>
    </row>
    <row r="54" spans="1:4" x14ac:dyDescent="0.25">
      <c r="C54" s="8" t="s">
        <v>243</v>
      </c>
    </row>
    <row r="55" spans="1:4" x14ac:dyDescent="0.25">
      <c r="C55" s="25" t="s">
        <v>244</v>
      </c>
    </row>
    <row r="56" spans="1:4" ht="21" x14ac:dyDescent="0.35">
      <c r="A56" s="10" t="s">
        <v>1</v>
      </c>
      <c r="B56" s="34"/>
    </row>
    <row r="57" spans="1:4" x14ac:dyDescent="0.25">
      <c r="B57" s="12" t="s">
        <v>214</v>
      </c>
      <c r="C57" s="22"/>
    </row>
    <row r="58" spans="1:4" x14ac:dyDescent="0.25">
      <c r="B58"/>
      <c r="C58" s="8" t="s">
        <v>19</v>
      </c>
    </row>
    <row r="59" spans="1:4" x14ac:dyDescent="0.25">
      <c r="B59"/>
      <c r="C59" s="8" t="s">
        <v>212</v>
      </c>
    </row>
    <row r="60" spans="1:4" x14ac:dyDescent="0.25">
      <c r="B60"/>
      <c r="C60" s="8" t="s">
        <v>213</v>
      </c>
    </row>
    <row r="61" spans="1:4" x14ac:dyDescent="0.25">
      <c r="B61"/>
      <c r="C61" s="8" t="s">
        <v>266</v>
      </c>
    </row>
    <row r="62" spans="1:4" x14ac:dyDescent="0.25">
      <c r="B62" s="12" t="s">
        <v>35</v>
      </c>
      <c r="C62" s="22"/>
    </row>
    <row r="63" spans="1:4" x14ac:dyDescent="0.25">
      <c r="B63"/>
      <c r="C63" s="22"/>
    </row>
    <row r="64" spans="1:4" x14ac:dyDescent="0.25">
      <c r="B64"/>
      <c r="C64" s="8" t="s">
        <v>215</v>
      </c>
    </row>
    <row r="65" spans="2:4" x14ac:dyDescent="0.25">
      <c r="B65"/>
      <c r="C65" s="8" t="s">
        <v>271</v>
      </c>
    </row>
    <row r="66" spans="2:4" x14ac:dyDescent="0.25">
      <c r="B66"/>
      <c r="C66" s="8" t="s">
        <v>272</v>
      </c>
    </row>
    <row r="67" spans="2:4" x14ac:dyDescent="0.25">
      <c r="B67"/>
      <c r="C67" s="8" t="s">
        <v>216</v>
      </c>
    </row>
    <row r="68" spans="2:4" x14ac:dyDescent="0.25">
      <c r="B68" s="26" t="s">
        <v>101</v>
      </c>
    </row>
    <row r="69" spans="2:4" x14ac:dyDescent="0.25">
      <c r="B69" s="12" t="s">
        <v>267</v>
      </c>
      <c r="C69" s="22"/>
    </row>
    <row r="70" spans="2:4" x14ac:dyDescent="0.25">
      <c r="B70" s="26" t="s">
        <v>22</v>
      </c>
    </row>
    <row r="71" spans="2:4" x14ac:dyDescent="0.25">
      <c r="B71"/>
      <c r="C71" s="8" t="s">
        <v>100</v>
      </c>
    </row>
    <row r="72" spans="2:4" x14ac:dyDescent="0.25">
      <c r="B72"/>
      <c r="C72" s="8" t="s">
        <v>111</v>
      </c>
    </row>
    <row r="73" spans="2:4" x14ac:dyDescent="0.25">
      <c r="B73"/>
      <c r="C73" s="8" t="s">
        <v>112</v>
      </c>
    </row>
    <row r="74" spans="2:4" x14ac:dyDescent="0.25">
      <c r="B74" s="26" t="s">
        <v>8</v>
      </c>
    </row>
    <row r="75" spans="2:4" x14ac:dyDescent="0.25">
      <c r="B75"/>
      <c r="C75" s="8" t="s">
        <v>110</v>
      </c>
      <c r="D75" s="31"/>
    </row>
    <row r="76" spans="2:4" x14ac:dyDescent="0.25">
      <c r="B76"/>
      <c r="C76" s="8" t="s">
        <v>218</v>
      </c>
      <c r="D76" s="31"/>
    </row>
    <row r="77" spans="2:4" x14ac:dyDescent="0.25">
      <c r="B77"/>
      <c r="C77" s="25" t="s">
        <v>219</v>
      </c>
      <c r="D77" s="31"/>
    </row>
    <row r="78" spans="2:4" x14ac:dyDescent="0.25">
      <c r="B78"/>
      <c r="C78" s="25" t="s">
        <v>59</v>
      </c>
    </row>
    <row r="79" spans="2:4" x14ac:dyDescent="0.25">
      <c r="B79"/>
      <c r="C79" s="25"/>
      <c r="D79" s="25" t="s">
        <v>49</v>
      </c>
    </row>
    <row r="80" spans="2:4" x14ac:dyDescent="0.25">
      <c r="B80"/>
      <c r="C80" s="25"/>
      <c r="D80" s="24" t="s">
        <v>166</v>
      </c>
    </row>
    <row r="81" spans="1:4" x14ac:dyDescent="0.25">
      <c r="B81"/>
      <c r="C81" s="25"/>
      <c r="D81" s="24" t="s">
        <v>167</v>
      </c>
    </row>
    <row r="82" spans="1:4" x14ac:dyDescent="0.25">
      <c r="B82"/>
      <c r="C82" s="25"/>
      <c r="D82" s="24" t="s">
        <v>168</v>
      </c>
    </row>
    <row r="83" spans="1:4" x14ac:dyDescent="0.25">
      <c r="B83"/>
      <c r="C83" s="8" t="s">
        <v>217</v>
      </c>
    </row>
    <row r="84" spans="1:4" x14ac:dyDescent="0.25">
      <c r="B84" s="12" t="s">
        <v>185</v>
      </c>
      <c r="C84" s="31"/>
    </row>
    <row r="85" spans="1:4" x14ac:dyDescent="0.25">
      <c r="B85" s="12"/>
      <c r="C85" s="24" t="s">
        <v>268</v>
      </c>
    </row>
    <row r="86" spans="1:4" x14ac:dyDescent="0.25">
      <c r="B86" s="12"/>
      <c r="C86" s="24" t="s">
        <v>12</v>
      </c>
    </row>
    <row r="87" spans="1:4" x14ac:dyDescent="0.25">
      <c r="B87" s="26" t="s">
        <v>107</v>
      </c>
      <c r="C87" s="31"/>
    </row>
    <row r="88" spans="1:4" x14ac:dyDescent="0.25">
      <c r="B88" s="26" t="s">
        <v>108</v>
      </c>
    </row>
    <row r="89" spans="1:4" x14ac:dyDescent="0.25">
      <c r="B89"/>
      <c r="C89" s="8" t="s">
        <v>30</v>
      </c>
    </row>
    <row r="90" spans="1:4" x14ac:dyDescent="0.25">
      <c r="B90"/>
      <c r="C90" s="8" t="s">
        <v>32</v>
      </c>
    </row>
    <row r="91" spans="1:4" ht="21" x14ac:dyDescent="0.35">
      <c r="A91" s="10" t="s">
        <v>245</v>
      </c>
    </row>
    <row r="92" spans="1:4" x14ac:dyDescent="0.25">
      <c r="B92" s="26" t="s">
        <v>50</v>
      </c>
    </row>
    <row r="93" spans="1:4" x14ac:dyDescent="0.25">
      <c r="C93" s="8" t="s">
        <v>169</v>
      </c>
    </row>
    <row r="94" spans="1:4" x14ac:dyDescent="0.25">
      <c r="C94" s="8" t="s">
        <v>124</v>
      </c>
    </row>
    <row r="95" spans="1:4" x14ac:dyDescent="0.25">
      <c r="C95" s="8" t="s">
        <v>125</v>
      </c>
    </row>
    <row r="96" spans="1:4" x14ac:dyDescent="0.25">
      <c r="C96" s="8" t="s">
        <v>126</v>
      </c>
    </row>
    <row r="97" spans="2:4" x14ac:dyDescent="0.25">
      <c r="B97" s="26" t="s">
        <v>229</v>
      </c>
    </row>
    <row r="98" spans="2:4" x14ac:dyDescent="0.25">
      <c r="B98" s="26" t="s">
        <v>51</v>
      </c>
    </row>
    <row r="99" spans="2:4" x14ac:dyDescent="0.25">
      <c r="B99" s="12" t="s">
        <v>226</v>
      </c>
    </row>
    <row r="100" spans="2:4" x14ac:dyDescent="0.25">
      <c r="B100" s="26" t="s">
        <v>227</v>
      </c>
    </row>
    <row r="101" spans="2:4" x14ac:dyDescent="0.25">
      <c r="C101" s="8" t="s">
        <v>6</v>
      </c>
    </row>
    <row r="102" spans="2:4" x14ac:dyDescent="0.25">
      <c r="C102" s="25" t="s">
        <v>203</v>
      </c>
    </row>
    <row r="103" spans="2:4" x14ac:dyDescent="0.25">
      <c r="C103" s="25"/>
      <c r="D103" s="25" t="s">
        <v>273</v>
      </c>
    </row>
    <row r="104" spans="2:4" x14ac:dyDescent="0.25">
      <c r="C104" s="25"/>
      <c r="D104" s="25" t="s">
        <v>232</v>
      </c>
    </row>
    <row r="105" spans="2:4" x14ac:dyDescent="0.25">
      <c r="C105" s="25"/>
      <c r="D105" s="25" t="s">
        <v>207</v>
      </c>
    </row>
    <row r="106" spans="2:4" x14ac:dyDescent="0.25">
      <c r="C106" s="25"/>
      <c r="D106" s="25" t="s">
        <v>208</v>
      </c>
    </row>
    <row r="107" spans="2:4" x14ac:dyDescent="0.25">
      <c r="C107" s="8" t="s">
        <v>18</v>
      </c>
    </row>
    <row r="108" spans="2:4" x14ac:dyDescent="0.25">
      <c r="C108" s="8" t="s">
        <v>230</v>
      </c>
    </row>
    <row r="109" spans="2:4" x14ac:dyDescent="0.25">
      <c r="C109" s="8" t="s">
        <v>231</v>
      </c>
    </row>
    <row r="110" spans="2:4" x14ac:dyDescent="0.25">
      <c r="C110" s="8" t="s">
        <v>204</v>
      </c>
    </row>
    <row r="111" spans="2:4" x14ac:dyDescent="0.25">
      <c r="C111" s="8" t="s">
        <v>29</v>
      </c>
    </row>
    <row r="112" spans="2:4" x14ac:dyDescent="0.25">
      <c r="C112" s="8" t="s">
        <v>228</v>
      </c>
    </row>
    <row r="113" spans="1:3" ht="21" x14ac:dyDescent="0.35">
      <c r="A113" s="10" t="s">
        <v>2</v>
      </c>
    </row>
    <row r="114" spans="1:3" x14ac:dyDescent="0.25">
      <c r="B114" s="26" t="s">
        <v>39</v>
      </c>
    </row>
    <row r="115" spans="1:3" x14ac:dyDescent="0.25">
      <c r="B115" s="26" t="s">
        <v>205</v>
      </c>
    </row>
    <row r="116" spans="1:3" x14ac:dyDescent="0.25">
      <c r="B116" s="26" t="s">
        <v>201</v>
      </c>
    </row>
    <row r="117" spans="1:3" x14ac:dyDescent="0.25">
      <c r="B117" s="26" t="s">
        <v>275</v>
      </c>
    </row>
    <row r="118" spans="1:3" x14ac:dyDescent="0.25">
      <c r="B118" s="26" t="s">
        <v>42</v>
      </c>
    </row>
    <row r="119" spans="1:3" x14ac:dyDescent="0.25">
      <c r="B119" s="26" t="s">
        <v>43</v>
      </c>
    </row>
    <row r="120" spans="1:3" ht="21" x14ac:dyDescent="0.35">
      <c r="A120" s="10" t="s">
        <v>159</v>
      </c>
      <c r="B120" s="26" t="s">
        <v>54</v>
      </c>
    </row>
    <row r="122" spans="1:3" x14ac:dyDescent="0.25">
      <c r="B122" s="26" t="s">
        <v>44</v>
      </c>
      <c r="C122" s="25" t="s">
        <v>256</v>
      </c>
    </row>
    <row r="123" spans="1:3" x14ac:dyDescent="0.25">
      <c r="C123" s="25" t="s">
        <v>257</v>
      </c>
    </row>
    <row r="124" spans="1:3" x14ac:dyDescent="0.25">
      <c r="C124" s="25" t="s">
        <v>5</v>
      </c>
    </row>
    <row r="126" spans="1:3" x14ac:dyDescent="0.25">
      <c r="B126" s="26" t="s">
        <v>45</v>
      </c>
      <c r="C126" s="25" t="s">
        <v>49</v>
      </c>
    </row>
    <row r="127" spans="1:3" x14ac:dyDescent="0.25">
      <c r="C127" s="25" t="s">
        <v>233</v>
      </c>
    </row>
    <row r="128" spans="1:3" x14ac:dyDescent="0.25">
      <c r="C128" s="25" t="s">
        <v>234</v>
      </c>
    </row>
    <row r="130" spans="1:3" x14ac:dyDescent="0.25">
      <c r="B130" s="26" t="s">
        <v>46</v>
      </c>
    </row>
    <row r="131" spans="1:3" x14ac:dyDescent="0.25">
      <c r="B131" s="26" t="s">
        <v>160</v>
      </c>
      <c r="C131" s="25" t="s">
        <v>273</v>
      </c>
    </row>
    <row r="132" spans="1:3" x14ac:dyDescent="0.25">
      <c r="C132" s="25" t="s">
        <v>232</v>
      </c>
    </row>
    <row r="133" spans="1:3" x14ac:dyDescent="0.25">
      <c r="C133" s="25" t="s">
        <v>207</v>
      </c>
    </row>
    <row r="134" spans="1:3" x14ac:dyDescent="0.25">
      <c r="C134" s="25" t="s">
        <v>208</v>
      </c>
    </row>
    <row r="136" spans="1:3" x14ac:dyDescent="0.25">
      <c r="B136" s="26" t="s">
        <v>47</v>
      </c>
      <c r="C136" s="25" t="s">
        <v>256</v>
      </c>
    </row>
    <row r="137" spans="1:3" x14ac:dyDescent="0.25">
      <c r="C137" s="25" t="s">
        <v>258</v>
      </c>
    </row>
    <row r="138" spans="1:3" x14ac:dyDescent="0.25">
      <c r="C138" s="25" t="s">
        <v>259</v>
      </c>
    </row>
    <row r="140" spans="1:3" ht="21" x14ac:dyDescent="0.35">
      <c r="A140" s="10" t="s">
        <v>7</v>
      </c>
      <c r="B140" s="26" t="s">
        <v>48</v>
      </c>
    </row>
    <row r="142" spans="1:3" x14ac:dyDescent="0.25">
      <c r="B142" s="12" t="s">
        <v>221</v>
      </c>
    </row>
    <row r="143" spans="1:3" x14ac:dyDescent="0.25">
      <c r="B143" s="12" t="s">
        <v>222</v>
      </c>
    </row>
    <row r="144" spans="1:3" x14ac:dyDescent="0.25">
      <c r="B144" s="12" t="s">
        <v>239</v>
      </c>
    </row>
    <row r="145" spans="1:4" x14ac:dyDescent="0.25">
      <c r="B145" s="12" t="s">
        <v>240</v>
      </c>
    </row>
    <row r="146" spans="1:4" x14ac:dyDescent="0.25">
      <c r="B146" s="12" t="s">
        <v>270</v>
      </c>
    </row>
    <row r="147" spans="1:4" x14ac:dyDescent="0.25">
      <c r="B147" s="12" t="s">
        <v>223</v>
      </c>
    </row>
    <row r="148" spans="1:4" x14ac:dyDescent="0.25">
      <c r="B148" s="12" t="s">
        <v>224</v>
      </c>
    </row>
    <row r="149" spans="1:4" ht="21" x14ac:dyDescent="0.35">
      <c r="A149" s="10" t="s">
        <v>8</v>
      </c>
      <c r="B149" s="12" t="s">
        <v>225</v>
      </c>
      <c r="C149" s="31"/>
    </row>
    <row r="150" spans="1:4" x14ac:dyDescent="0.25">
      <c r="B150" s="34"/>
    </row>
    <row r="151" spans="1:4" x14ac:dyDescent="0.25">
      <c r="B151" s="12" t="s">
        <v>24</v>
      </c>
      <c r="C151" s="8" t="s">
        <v>183</v>
      </c>
      <c r="D151" s="31"/>
    </row>
    <row r="152" spans="1:4" x14ac:dyDescent="0.25">
      <c r="C152" s="8" t="s">
        <v>182</v>
      </c>
      <c r="D152" s="31"/>
    </row>
    <row r="153" spans="1:4" x14ac:dyDescent="0.25">
      <c r="C153" s="25" t="s">
        <v>17</v>
      </c>
      <c r="D153" s="22"/>
    </row>
    <row r="154" spans="1:4" x14ac:dyDescent="0.25">
      <c r="C154" s="20"/>
      <c r="D154" s="25" t="s">
        <v>4</v>
      </c>
    </row>
    <row r="155" spans="1:4" x14ac:dyDescent="0.25">
      <c r="C155" s="20"/>
      <c r="D155" s="25" t="s">
        <v>5</v>
      </c>
    </row>
    <row r="156" spans="1:4" x14ac:dyDescent="0.25">
      <c r="C156" s="25" t="s">
        <v>18</v>
      </c>
    </row>
    <row r="157" spans="1:4" x14ac:dyDescent="0.25">
      <c r="C157" s="20"/>
      <c r="D157" t="s">
        <v>19</v>
      </c>
    </row>
    <row r="158" spans="1:4" x14ac:dyDescent="0.25">
      <c r="C158" s="20"/>
      <c r="D158" t="s">
        <v>20</v>
      </c>
    </row>
    <row r="159" spans="1:4" x14ac:dyDescent="0.25">
      <c r="C159" s="20"/>
      <c r="D159" t="s">
        <v>21</v>
      </c>
    </row>
    <row r="160" spans="1:4" x14ac:dyDescent="0.25">
      <c r="C160" s="8" t="s">
        <v>180</v>
      </c>
      <c r="D160" s="22"/>
    </row>
    <row r="161" spans="2:4" x14ac:dyDescent="0.25">
      <c r="C161" s="2"/>
      <c r="D161" s="25" t="s">
        <v>4</v>
      </c>
    </row>
    <row r="162" spans="2:4" x14ac:dyDescent="0.25">
      <c r="C162" s="2"/>
      <c r="D162" s="25" t="s">
        <v>5</v>
      </c>
    </row>
    <row r="163" spans="2:4" x14ac:dyDescent="0.25">
      <c r="C163" s="8" t="s">
        <v>206</v>
      </c>
      <c r="D163" s="22"/>
    </row>
    <row r="164" spans="2:4" x14ac:dyDescent="0.25">
      <c r="C164" s="2"/>
      <c r="D164" s="25" t="s">
        <v>4</v>
      </c>
    </row>
    <row r="165" spans="2:4" x14ac:dyDescent="0.25">
      <c r="C165" s="2"/>
      <c r="D165" s="25" t="s">
        <v>5</v>
      </c>
    </row>
    <row r="166" spans="2:4" x14ac:dyDescent="0.25">
      <c r="C166" s="25" t="s">
        <v>44</v>
      </c>
      <c r="D166" s="22"/>
    </row>
    <row r="167" spans="2:4" x14ac:dyDescent="0.25">
      <c r="C167" s="20"/>
      <c r="D167" s="25" t="s">
        <v>256</v>
      </c>
    </row>
    <row r="168" spans="2:4" x14ac:dyDescent="0.25">
      <c r="C168" s="20"/>
      <c r="D168" s="25" t="s">
        <v>258</v>
      </c>
    </row>
    <row r="169" spans="2:4" x14ac:dyDescent="0.25">
      <c r="C169" s="20"/>
      <c r="D169" s="25" t="s">
        <v>259</v>
      </c>
    </row>
    <row r="170" spans="2:4" x14ac:dyDescent="0.25">
      <c r="C170" s="8" t="s">
        <v>46</v>
      </c>
      <c r="D170" s="22"/>
    </row>
    <row r="171" spans="2:4" x14ac:dyDescent="0.25">
      <c r="C171" s="2"/>
      <c r="D171" s="25" t="s">
        <v>256</v>
      </c>
    </row>
    <row r="172" spans="2:4" x14ac:dyDescent="0.25">
      <c r="C172" s="2"/>
      <c r="D172" s="25" t="s">
        <v>258</v>
      </c>
    </row>
    <row r="173" spans="2:4" x14ac:dyDescent="0.25">
      <c r="C173" s="2"/>
      <c r="D173" s="25" t="s">
        <v>259</v>
      </c>
    </row>
    <row r="174" spans="2:4" x14ac:dyDescent="0.25">
      <c r="C174" s="25" t="s">
        <v>47</v>
      </c>
      <c r="D174" s="31"/>
    </row>
    <row r="176" spans="2:4" x14ac:dyDescent="0.25">
      <c r="B176" s="12" t="s">
        <v>17</v>
      </c>
      <c r="C176" s="25" t="s">
        <v>4</v>
      </c>
    </row>
    <row r="177" spans="2:3" x14ac:dyDescent="0.25">
      <c r="B177" s="12"/>
      <c r="C177" s="25" t="s">
        <v>5</v>
      </c>
    </row>
    <row r="178" spans="2:3" x14ac:dyDescent="0.25">
      <c r="B178" s="12"/>
      <c r="C178" s="22"/>
    </row>
    <row r="179" spans="2:3" x14ac:dyDescent="0.25">
      <c r="B179" s="12" t="s">
        <v>12</v>
      </c>
      <c r="C179" s="25" t="s">
        <v>4</v>
      </c>
    </row>
    <row r="180" spans="2:3" x14ac:dyDescent="0.25">
      <c r="C180" s="25" t="s">
        <v>5</v>
      </c>
    </row>
    <row r="181" spans="2:3" x14ac:dyDescent="0.25">
      <c r="C181" s="25" t="s">
        <v>35</v>
      </c>
    </row>
    <row r="182" spans="2:3" x14ac:dyDescent="0.25">
      <c r="C182" s="22"/>
    </row>
    <row r="183" spans="2:3" x14ac:dyDescent="0.25">
      <c r="B183" s="12" t="s">
        <v>220</v>
      </c>
      <c r="C183" s="22"/>
    </row>
    <row r="184" spans="2:3" x14ac:dyDescent="0.25">
      <c r="B184" s="12" t="s">
        <v>26</v>
      </c>
      <c r="C184" s="25" t="s">
        <v>260</v>
      </c>
    </row>
    <row r="185" spans="2:3" x14ac:dyDescent="0.25">
      <c r="B185" s="12"/>
      <c r="C185" s="25" t="s">
        <v>214</v>
      </c>
    </row>
    <row r="186" spans="2:3" x14ac:dyDescent="0.25">
      <c r="B186" s="12"/>
      <c r="C186" s="25" t="s">
        <v>261</v>
      </c>
    </row>
    <row r="187" spans="2:3" x14ac:dyDescent="0.25">
      <c r="B187" s="12"/>
      <c r="C187" s="22"/>
    </row>
    <row r="188" spans="2:3" x14ac:dyDescent="0.25">
      <c r="B188" s="12" t="s">
        <v>59</v>
      </c>
      <c r="C188" s="25" t="s">
        <v>49</v>
      </c>
    </row>
    <row r="189" spans="2:3" x14ac:dyDescent="0.25">
      <c r="B189" s="12"/>
      <c r="C189" s="24" t="s">
        <v>166</v>
      </c>
    </row>
    <row r="190" spans="2:3" x14ac:dyDescent="0.25">
      <c r="B190" s="12"/>
      <c r="C190" s="24" t="s">
        <v>167</v>
      </c>
    </row>
    <row r="191" spans="2:3" x14ac:dyDescent="0.25">
      <c r="B191" s="12"/>
      <c r="C191" s="24" t="s">
        <v>168</v>
      </c>
    </row>
    <row r="192" spans="2:3" x14ac:dyDescent="0.25">
      <c r="B192" s="12"/>
      <c r="C192" s="31"/>
    </row>
    <row r="193" spans="1:3" x14ac:dyDescent="0.25">
      <c r="B193" s="12" t="s">
        <v>102</v>
      </c>
    </row>
    <row r="194" spans="1:3" x14ac:dyDescent="0.25">
      <c r="B194" s="12" t="s">
        <v>15</v>
      </c>
      <c r="C194" s="25" t="s">
        <v>263</v>
      </c>
    </row>
    <row r="195" spans="1:3" x14ac:dyDescent="0.25">
      <c r="B195" s="12"/>
      <c r="C195" s="25" t="s">
        <v>264</v>
      </c>
    </row>
    <row r="196" spans="1:3" x14ac:dyDescent="0.25">
      <c r="B196" s="12"/>
      <c r="C196" s="22"/>
    </row>
    <row r="197" spans="1:3" x14ac:dyDescent="0.25">
      <c r="B197" s="12" t="s">
        <v>16</v>
      </c>
      <c r="C197" s="39" t="s">
        <v>250</v>
      </c>
    </row>
    <row r="198" spans="1:3" x14ac:dyDescent="0.25">
      <c r="B198" s="12"/>
      <c r="C198" s="40" t="s">
        <v>252</v>
      </c>
    </row>
    <row r="199" spans="1:3" x14ac:dyDescent="0.25">
      <c r="B199" s="12"/>
      <c r="C199" s="39" t="s">
        <v>249</v>
      </c>
    </row>
    <row r="200" spans="1:3" x14ac:dyDescent="0.25">
      <c r="B200" s="12"/>
      <c r="C200" s="40" t="s">
        <v>251</v>
      </c>
    </row>
    <row r="201" spans="1:3" ht="21" x14ac:dyDescent="0.35">
      <c r="A201" s="10" t="s">
        <v>175</v>
      </c>
      <c r="B201" s="12"/>
    </row>
    <row r="202" spans="1:3" x14ac:dyDescent="0.25">
      <c r="B202" s="26" t="s">
        <v>100</v>
      </c>
    </row>
    <row r="203" spans="1:3" x14ac:dyDescent="0.25">
      <c r="B203" s="26" t="s">
        <v>238</v>
      </c>
      <c r="C203" s="8" t="s">
        <v>173</v>
      </c>
    </row>
    <row r="204" spans="1:3" x14ac:dyDescent="0.25">
      <c r="C204" s="8" t="s">
        <v>178</v>
      </c>
    </row>
    <row r="205" spans="1:3" x14ac:dyDescent="0.25">
      <c r="C205" s="8" t="s">
        <v>179</v>
      </c>
    </row>
    <row r="206" spans="1:3" x14ac:dyDescent="0.25">
      <c r="C206" s="8" t="s">
        <v>180</v>
      </c>
    </row>
    <row r="207" spans="1:3" x14ac:dyDescent="0.25">
      <c r="C207" s="8" t="s">
        <v>181</v>
      </c>
    </row>
    <row r="208" spans="1:3" x14ac:dyDescent="0.25">
      <c r="C208" s="8" t="s">
        <v>262</v>
      </c>
    </row>
    <row r="210" spans="2:3" x14ac:dyDescent="0.25">
      <c r="B210" s="26" t="s">
        <v>177</v>
      </c>
    </row>
    <row r="211" spans="2:3" x14ac:dyDescent="0.25">
      <c r="B211" s="26" t="s">
        <v>274</v>
      </c>
    </row>
    <row r="212" spans="2:3" x14ac:dyDescent="0.25">
      <c r="B212" s="26"/>
      <c r="C212" t="s">
        <v>4</v>
      </c>
    </row>
    <row r="213" spans="2:3" x14ac:dyDescent="0.25">
      <c r="B213" s="26"/>
      <c r="C213" t="s">
        <v>5</v>
      </c>
    </row>
    <row r="214" spans="2:3" x14ac:dyDescent="0.25">
      <c r="B214" s="26" t="s">
        <v>267</v>
      </c>
    </row>
    <row r="215" spans="2:3" x14ac:dyDescent="0.25">
      <c r="B215" s="26" t="s">
        <v>276</v>
      </c>
    </row>
    <row r="216" spans="2:3" x14ac:dyDescent="0.25">
      <c r="B216" s="12" t="s">
        <v>269</v>
      </c>
      <c r="C216" s="8" t="s">
        <v>183</v>
      </c>
    </row>
    <row r="217" spans="2:3" x14ac:dyDescent="0.25">
      <c r="C217" s="8" t="s">
        <v>99</v>
      </c>
    </row>
    <row r="218" spans="2:3" x14ac:dyDescent="0.25">
      <c r="C218" s="8" t="s">
        <v>180</v>
      </c>
    </row>
    <row r="220" spans="2:3" x14ac:dyDescent="0.25">
      <c r="B220" s="12" t="s">
        <v>31</v>
      </c>
      <c r="C220" s="8" t="s">
        <v>173</v>
      </c>
    </row>
    <row r="221" spans="2:3" x14ac:dyDescent="0.25">
      <c r="C221" s="8" t="s">
        <v>180</v>
      </c>
    </row>
    <row r="223" spans="2:3" x14ac:dyDescent="0.25">
      <c r="B223" s="12" t="s">
        <v>32</v>
      </c>
      <c r="C223" s="8" t="s">
        <v>183</v>
      </c>
    </row>
    <row r="224" spans="2:3" x14ac:dyDescent="0.25">
      <c r="C224" s="8" t="s">
        <v>191</v>
      </c>
    </row>
    <row r="225" spans="1:3" ht="21" x14ac:dyDescent="0.35">
      <c r="A225" s="10" t="s">
        <v>237</v>
      </c>
    </row>
    <row r="227" spans="1:3" x14ac:dyDescent="0.25">
      <c r="B227" s="26" t="s">
        <v>155</v>
      </c>
      <c r="C227" s="8" t="s">
        <v>145</v>
      </c>
    </row>
    <row r="228" spans="1:3" x14ac:dyDescent="0.25">
      <c r="C228" s="8" t="s">
        <v>146</v>
      </c>
    </row>
    <row r="229" spans="1:3" x14ac:dyDescent="0.25">
      <c r="C229" s="8" t="s">
        <v>147</v>
      </c>
    </row>
    <row r="230" spans="1:3" x14ac:dyDescent="0.25">
      <c r="C230" s="8" t="s">
        <v>246</v>
      </c>
    </row>
    <row r="231" spans="1:3" x14ac:dyDescent="0.25">
      <c r="C231" s="8" t="s">
        <v>247</v>
      </c>
    </row>
    <row r="233" spans="1:3" x14ac:dyDescent="0.25">
      <c r="B233" s="26" t="s">
        <v>151</v>
      </c>
    </row>
    <row r="234" spans="1:3" x14ac:dyDescent="0.25">
      <c r="B234" s="26" t="s">
        <v>152</v>
      </c>
      <c r="C234" s="8" t="s">
        <v>153</v>
      </c>
    </row>
    <row r="235" spans="1:3" x14ac:dyDescent="0.25">
      <c r="C235" s="8" t="s">
        <v>154</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92"/>
  <sheetViews>
    <sheetView topLeftCell="C1" zoomScale="75" zoomScaleNormal="75" workbookViewId="0">
      <selection activeCell="C5" sqref="C5:C6"/>
    </sheetView>
  </sheetViews>
  <sheetFormatPr defaultRowHeight="15" x14ac:dyDescent="0.25"/>
  <cols>
    <col min="1" max="1" width="3.140625" hidden="1" customWidth="1"/>
    <col min="2" max="2" width="5.7109375" style="1" hidden="1" customWidth="1"/>
    <col min="3" max="3" width="53.140625" bestFit="1" customWidth="1"/>
    <col min="4" max="4" width="30.7109375" hidden="1" customWidth="1"/>
    <col min="5" max="5" width="2.7109375" hidden="1" customWidth="1"/>
    <col min="6" max="6" width="5.7109375" style="1" hidden="1" customWidth="1"/>
    <col min="7" max="7" width="47.140625" bestFit="1" customWidth="1"/>
    <col min="8" max="8" width="30.7109375" hidden="1" customWidth="1"/>
    <col min="9" max="9" width="2.7109375" hidden="1" customWidth="1"/>
    <col min="10" max="10" width="5.7109375" style="1" hidden="1" customWidth="1"/>
    <col min="11" max="11" width="30.7109375" customWidth="1"/>
    <col min="12" max="12" width="39.42578125" bestFit="1" customWidth="1"/>
    <col min="13" max="13" width="30.7109375" hidden="1" customWidth="1"/>
    <col min="14" max="14" width="2.7109375" hidden="1" customWidth="1"/>
    <col min="15" max="15" width="5.7109375" style="1" hidden="1" customWidth="1"/>
    <col min="16" max="16" width="52.140625" bestFit="1" customWidth="1"/>
    <col min="17" max="17" width="44.140625" customWidth="1"/>
    <col min="18" max="18" width="39.85546875" customWidth="1"/>
    <col min="19" max="21" width="0" hidden="1" customWidth="1"/>
  </cols>
  <sheetData>
    <row r="2" spans="2:18" x14ac:dyDescent="0.25">
      <c r="B2" s="4">
        <f>COUNTA(C:C)-1</f>
        <v>81</v>
      </c>
      <c r="F2" s="4">
        <f>COUNTA(G:G)-1</f>
        <v>31</v>
      </c>
      <c r="J2" s="4">
        <f>COUNTA(K:K)-1</f>
        <v>11</v>
      </c>
      <c r="O2" s="4">
        <f>COUNTA(P:P)-1</f>
        <v>13</v>
      </c>
    </row>
    <row r="3" spans="2:18" s="5" customFormat="1" ht="24.95" hidden="1" customHeight="1" x14ac:dyDescent="0.25">
      <c r="C3" s="7" t="s">
        <v>56</v>
      </c>
      <c r="D3" s="6" t="s">
        <v>55</v>
      </c>
      <c r="G3" s="7" t="s">
        <v>56</v>
      </c>
      <c r="H3" s="6" t="s">
        <v>55</v>
      </c>
      <c r="K3" s="7" t="s">
        <v>56</v>
      </c>
      <c r="L3" s="7" t="s">
        <v>56</v>
      </c>
      <c r="M3" s="6" t="s">
        <v>55</v>
      </c>
      <c r="P3" s="7" t="s">
        <v>56</v>
      </c>
      <c r="Q3" s="6" t="s">
        <v>55</v>
      </c>
    </row>
    <row r="4" spans="2:18" ht="21" x14ac:dyDescent="0.35">
      <c r="B4" s="1">
        <v>100</v>
      </c>
      <c r="C4" s="10" t="s">
        <v>0</v>
      </c>
      <c r="F4" s="1">
        <v>200</v>
      </c>
      <c r="G4" s="10" t="s">
        <v>1</v>
      </c>
      <c r="J4" s="1">
        <v>300</v>
      </c>
      <c r="K4" s="10" t="s">
        <v>2</v>
      </c>
      <c r="L4" s="10" t="s">
        <v>159</v>
      </c>
      <c r="O4" s="1">
        <v>500</v>
      </c>
      <c r="P4" s="10" t="s">
        <v>3</v>
      </c>
      <c r="Q4" s="10" t="s">
        <v>171</v>
      </c>
      <c r="R4" s="10" t="s">
        <v>170</v>
      </c>
    </row>
    <row r="5" spans="2:18" ht="15.75" x14ac:dyDescent="0.25">
      <c r="B5" s="1">
        <v>101</v>
      </c>
      <c r="C5" t="s">
        <v>60</v>
      </c>
      <c r="F5" s="1">
        <v>201</v>
      </c>
      <c r="G5" t="s">
        <v>99</v>
      </c>
      <c r="J5" s="1">
        <v>301</v>
      </c>
      <c r="K5" t="s">
        <v>39</v>
      </c>
      <c r="L5" s="9" t="s">
        <v>44</v>
      </c>
      <c r="O5" s="1">
        <v>501</v>
      </c>
      <c r="P5" t="s">
        <v>123</v>
      </c>
      <c r="Q5" s="9" t="s">
        <v>155</v>
      </c>
      <c r="R5" t="s">
        <v>172</v>
      </c>
    </row>
    <row r="6" spans="2:18" ht="15.75" x14ac:dyDescent="0.25">
      <c r="B6" s="1">
        <v>102</v>
      </c>
      <c r="C6" t="s">
        <v>61</v>
      </c>
      <c r="F6" s="1">
        <v>214</v>
      </c>
      <c r="G6" s="9" t="s">
        <v>35</v>
      </c>
      <c r="J6" s="1">
        <v>302</v>
      </c>
      <c r="K6" t="s">
        <v>40</v>
      </c>
      <c r="L6" s="2" t="s">
        <v>114</v>
      </c>
      <c r="O6" s="1">
        <v>509</v>
      </c>
      <c r="P6" t="s">
        <v>143</v>
      </c>
      <c r="Q6" s="2" t="s">
        <v>145</v>
      </c>
      <c r="R6" s="2" t="s">
        <v>173</v>
      </c>
    </row>
    <row r="7" spans="2:18" ht="15.75" x14ac:dyDescent="0.25">
      <c r="B7" s="1">
        <v>103</v>
      </c>
      <c r="C7" t="s">
        <v>6</v>
      </c>
      <c r="F7" s="1">
        <v>207</v>
      </c>
      <c r="G7" s="2" t="s">
        <v>103</v>
      </c>
      <c r="J7" s="1">
        <v>305</v>
      </c>
      <c r="K7" t="s">
        <v>41</v>
      </c>
      <c r="L7" s="2" t="s">
        <v>115</v>
      </c>
      <c r="O7" s="1">
        <v>511</v>
      </c>
      <c r="P7" s="9" t="s">
        <v>50</v>
      </c>
      <c r="Q7" s="2" t="s">
        <v>146</v>
      </c>
      <c r="R7" s="2" t="s">
        <v>174</v>
      </c>
    </row>
    <row r="8" spans="2:18" ht="15.75" x14ac:dyDescent="0.25">
      <c r="B8" s="1">
        <v>131</v>
      </c>
      <c r="C8" s="9" t="s">
        <v>7</v>
      </c>
      <c r="F8" s="1">
        <v>225</v>
      </c>
      <c r="G8" s="2" t="s">
        <v>104</v>
      </c>
      <c r="J8" s="1">
        <v>303</v>
      </c>
      <c r="K8" t="s">
        <v>42</v>
      </c>
      <c r="L8" s="2" t="s">
        <v>116</v>
      </c>
      <c r="O8" s="1">
        <v>502</v>
      </c>
      <c r="P8" s="2" t="s">
        <v>169</v>
      </c>
      <c r="Q8" s="2" t="s">
        <v>147</v>
      </c>
      <c r="R8" t="s">
        <v>156</v>
      </c>
    </row>
    <row r="9" spans="2:18" ht="15.75" x14ac:dyDescent="0.25">
      <c r="B9" s="1">
        <v>138</v>
      </c>
      <c r="C9" s="2" t="s">
        <v>63</v>
      </c>
      <c r="F9" s="1">
        <v>213</v>
      </c>
      <c r="G9" t="s">
        <v>106</v>
      </c>
      <c r="J9" s="1">
        <v>304</v>
      </c>
      <c r="K9" t="s">
        <v>43</v>
      </c>
      <c r="L9" s="9" t="s">
        <v>45</v>
      </c>
      <c r="O9" s="1">
        <v>512</v>
      </c>
      <c r="P9" s="2" t="s">
        <v>124</v>
      </c>
      <c r="Q9" s="11" t="s">
        <v>148</v>
      </c>
      <c r="R9" t="s">
        <v>157</v>
      </c>
    </row>
    <row r="10" spans="2:18" ht="15.75" x14ac:dyDescent="0.25">
      <c r="B10" s="1">
        <v>117</v>
      </c>
      <c r="C10" s="2" t="s">
        <v>62</v>
      </c>
      <c r="F10" s="1">
        <v>208</v>
      </c>
      <c r="G10" t="s">
        <v>105</v>
      </c>
      <c r="J10" s="1">
        <v>306</v>
      </c>
      <c r="K10" s="18" t="s">
        <v>24</v>
      </c>
      <c r="L10" s="2" t="s">
        <v>117</v>
      </c>
      <c r="O10" s="1">
        <v>513</v>
      </c>
      <c r="P10" s="2" t="s">
        <v>125</v>
      </c>
      <c r="Q10" s="3" t="s">
        <v>149</v>
      </c>
      <c r="R10" t="s">
        <v>158</v>
      </c>
    </row>
    <row r="11" spans="2:18" x14ac:dyDescent="0.25">
      <c r="B11" s="1">
        <v>128</v>
      </c>
      <c r="C11" s="2" t="s">
        <v>64</v>
      </c>
      <c r="F11" s="1">
        <v>210</v>
      </c>
      <c r="G11" t="s">
        <v>100</v>
      </c>
      <c r="J11" s="1">
        <v>307</v>
      </c>
      <c r="K11" s="19" t="s">
        <v>39</v>
      </c>
      <c r="L11" s="2" t="s">
        <v>118</v>
      </c>
      <c r="O11" s="1">
        <v>514</v>
      </c>
      <c r="P11" s="2" t="s">
        <v>126</v>
      </c>
      <c r="Q11" s="3" t="s">
        <v>150</v>
      </c>
    </row>
    <row r="12" spans="2:18" x14ac:dyDescent="0.25">
      <c r="B12" s="1">
        <v>139</v>
      </c>
      <c r="C12" s="11" t="s">
        <v>22</v>
      </c>
      <c r="F12" s="1">
        <v>203</v>
      </c>
      <c r="G12" t="s">
        <v>101</v>
      </c>
      <c r="J12" s="1">
        <v>308</v>
      </c>
      <c r="K12" s="19" t="s">
        <v>40</v>
      </c>
      <c r="L12" s="2" t="s">
        <v>119</v>
      </c>
      <c r="O12" s="1">
        <v>515</v>
      </c>
      <c r="P12" t="s">
        <v>51</v>
      </c>
      <c r="Q12" t="s">
        <v>151</v>
      </c>
    </row>
    <row r="13" spans="2:18" ht="15.75" x14ac:dyDescent="0.25">
      <c r="B13" s="1">
        <v>129</v>
      </c>
      <c r="C13" s="3" t="s">
        <v>65</v>
      </c>
      <c r="F13" s="1">
        <v>215</v>
      </c>
      <c r="G13" s="9" t="s">
        <v>8</v>
      </c>
      <c r="J13" s="1">
        <v>309</v>
      </c>
      <c r="K13" s="19" t="s">
        <v>42</v>
      </c>
      <c r="L13" t="s">
        <v>46</v>
      </c>
      <c r="O13" s="1">
        <v>516</v>
      </c>
      <c r="P13" t="s">
        <v>52</v>
      </c>
      <c r="Q13" s="9" t="s">
        <v>152</v>
      </c>
    </row>
    <row r="14" spans="2:18" ht="15.75" x14ac:dyDescent="0.25">
      <c r="B14" s="1">
        <v>130</v>
      </c>
      <c r="C14" s="3" t="s">
        <v>66</v>
      </c>
      <c r="F14" s="1">
        <v>218</v>
      </c>
      <c r="G14" s="2" t="s">
        <v>110</v>
      </c>
      <c r="J14" s="1">
        <v>310</v>
      </c>
      <c r="K14" s="19" t="s">
        <v>43</v>
      </c>
      <c r="L14" s="9" t="s">
        <v>160</v>
      </c>
      <c r="O14" s="1">
        <v>510</v>
      </c>
      <c r="P14" t="s">
        <v>53</v>
      </c>
      <c r="Q14" s="2" t="s">
        <v>153</v>
      </c>
    </row>
    <row r="15" spans="2:18" x14ac:dyDescent="0.25">
      <c r="B15" s="1">
        <v>140</v>
      </c>
      <c r="C15" s="11" t="s">
        <v>23</v>
      </c>
      <c r="F15" s="1">
        <v>212</v>
      </c>
      <c r="G15" s="2" t="s">
        <v>25</v>
      </c>
      <c r="K15" s="2"/>
      <c r="L15" s="2" t="s">
        <v>161</v>
      </c>
      <c r="O15" s="1">
        <v>508</v>
      </c>
      <c r="P15" t="s">
        <v>54</v>
      </c>
      <c r="Q15" s="2" t="s">
        <v>154</v>
      </c>
    </row>
    <row r="16" spans="2:18" x14ac:dyDescent="0.25">
      <c r="B16" s="1">
        <v>120</v>
      </c>
      <c r="C16" s="3" t="s">
        <v>67</v>
      </c>
      <c r="F16" s="1">
        <v>219</v>
      </c>
      <c r="G16" s="11" t="s">
        <v>36</v>
      </c>
      <c r="K16" s="2"/>
      <c r="L16" s="2" t="s">
        <v>162</v>
      </c>
      <c r="O16" s="1">
        <v>507</v>
      </c>
    </row>
    <row r="17" spans="2:20" x14ac:dyDescent="0.25">
      <c r="B17" s="1">
        <v>115</v>
      </c>
      <c r="C17" s="3" t="s">
        <v>68</v>
      </c>
      <c r="F17" s="1">
        <v>223</v>
      </c>
      <c r="G17" s="3" t="s">
        <v>37</v>
      </c>
      <c r="K17" s="2"/>
      <c r="L17" s="2" t="s">
        <v>163</v>
      </c>
      <c r="O17" s="1">
        <v>517</v>
      </c>
    </row>
    <row r="18" spans="2:20" x14ac:dyDescent="0.25">
      <c r="B18" s="1">
        <v>118</v>
      </c>
      <c r="C18" s="2" t="s">
        <v>69</v>
      </c>
      <c r="F18" s="1">
        <v>224</v>
      </c>
      <c r="G18" s="3" t="s">
        <v>38</v>
      </c>
      <c r="L18" s="2" t="s">
        <v>164</v>
      </c>
      <c r="O18" s="1">
        <v>503</v>
      </c>
    </row>
    <row r="19" spans="2:20" ht="21" x14ac:dyDescent="0.35">
      <c r="B19" s="1">
        <v>132</v>
      </c>
      <c r="C19" s="8" t="s">
        <v>165</v>
      </c>
      <c r="F19" s="1">
        <v>220</v>
      </c>
      <c r="G19" s="2" t="s">
        <v>102</v>
      </c>
      <c r="L19" s="9" t="s">
        <v>47</v>
      </c>
      <c r="O19" s="1">
        <v>504</v>
      </c>
      <c r="T19" s="10" t="s">
        <v>197</v>
      </c>
    </row>
    <row r="20" spans="2:20" ht="15.75" x14ac:dyDescent="0.25">
      <c r="B20" s="1">
        <v>1013</v>
      </c>
      <c r="C20" s="9" t="s">
        <v>8</v>
      </c>
      <c r="F20" s="1">
        <v>216</v>
      </c>
      <c r="G20" s="9" t="s">
        <v>22</v>
      </c>
      <c r="L20" s="2" t="s">
        <v>120</v>
      </c>
      <c r="O20" s="1">
        <v>505</v>
      </c>
      <c r="T20" s="8" t="s">
        <v>127</v>
      </c>
    </row>
    <row r="21" spans="2:20" x14ac:dyDescent="0.25">
      <c r="B21" s="1">
        <v>1014</v>
      </c>
      <c r="C21" s="14" t="s">
        <v>24</v>
      </c>
      <c r="F21" s="1">
        <v>221</v>
      </c>
      <c r="G21" s="2" t="s">
        <v>100</v>
      </c>
      <c r="L21" s="2" t="s">
        <v>121</v>
      </c>
      <c r="O21" s="1">
        <v>506</v>
      </c>
      <c r="T21" t="s">
        <v>129</v>
      </c>
    </row>
    <row r="22" spans="2:20" x14ac:dyDescent="0.25">
      <c r="B22" s="1">
        <v>1015</v>
      </c>
      <c r="C22" s="15" t="s">
        <v>4</v>
      </c>
      <c r="F22" s="1">
        <v>204</v>
      </c>
      <c r="G22" s="2" t="s">
        <v>111</v>
      </c>
      <c r="L22" s="2" t="s">
        <v>122</v>
      </c>
      <c r="T22" s="8" t="s">
        <v>198</v>
      </c>
    </row>
    <row r="23" spans="2:20" x14ac:dyDescent="0.25">
      <c r="B23" s="1">
        <v>1016</v>
      </c>
      <c r="C23" s="15" t="s">
        <v>5</v>
      </c>
      <c r="F23" s="1">
        <v>222</v>
      </c>
      <c r="G23" s="2" t="s">
        <v>112</v>
      </c>
      <c r="L23" t="s">
        <v>48</v>
      </c>
    </row>
    <row r="24" spans="2:20" ht="15.75" x14ac:dyDescent="0.25">
      <c r="B24" s="1">
        <v>1017</v>
      </c>
      <c r="C24" s="16" t="s">
        <v>17</v>
      </c>
      <c r="F24" s="1">
        <v>206</v>
      </c>
      <c r="G24" t="s">
        <v>113</v>
      </c>
      <c r="L24" s="18" t="s">
        <v>24</v>
      </c>
    </row>
    <row r="25" spans="2:20" ht="21" x14ac:dyDescent="0.35">
      <c r="B25" s="1">
        <v>1018</v>
      </c>
      <c r="C25" s="17" t="s">
        <v>4</v>
      </c>
      <c r="F25" s="1">
        <v>202</v>
      </c>
      <c r="G25" t="s">
        <v>107</v>
      </c>
      <c r="L25" s="14" t="s">
        <v>44</v>
      </c>
      <c r="S25" s="10" t="s">
        <v>8</v>
      </c>
      <c r="T25" s="10" t="s">
        <v>175</v>
      </c>
    </row>
    <row r="26" spans="2:20" ht="15.75" x14ac:dyDescent="0.25">
      <c r="B26" s="1">
        <v>1019</v>
      </c>
      <c r="C26" s="17" t="s">
        <v>5</v>
      </c>
      <c r="F26" s="1">
        <v>217</v>
      </c>
      <c r="G26" s="9" t="s">
        <v>108</v>
      </c>
      <c r="L26" s="15" t="s">
        <v>137</v>
      </c>
      <c r="S26" s="12" t="s">
        <v>24</v>
      </c>
      <c r="T26" t="s">
        <v>100</v>
      </c>
    </row>
    <row r="27" spans="2:20" x14ac:dyDescent="0.25">
      <c r="B27" s="1">
        <v>1020</v>
      </c>
      <c r="C27" s="16" t="s">
        <v>18</v>
      </c>
      <c r="F27" s="1">
        <v>205</v>
      </c>
      <c r="G27" s="2" t="s">
        <v>109</v>
      </c>
      <c r="L27" s="15" t="s">
        <v>138</v>
      </c>
      <c r="S27" s="2" t="s">
        <v>4</v>
      </c>
      <c r="T27" t="s">
        <v>144</v>
      </c>
    </row>
    <row r="28" spans="2:20" x14ac:dyDescent="0.25">
      <c r="B28" s="1">
        <v>1021</v>
      </c>
      <c r="C28" s="17" t="s">
        <v>19</v>
      </c>
      <c r="F28" s="1">
        <v>209</v>
      </c>
      <c r="G28" s="2" t="s">
        <v>96</v>
      </c>
      <c r="L28" s="15" t="s">
        <v>139</v>
      </c>
      <c r="S28" s="2" t="s">
        <v>5</v>
      </c>
      <c r="T28" s="2" t="s">
        <v>173</v>
      </c>
    </row>
    <row r="29" spans="2:20" ht="15.75" x14ac:dyDescent="0.25">
      <c r="B29" s="1">
        <v>1022</v>
      </c>
      <c r="C29" s="17" t="s">
        <v>20</v>
      </c>
      <c r="F29" s="1">
        <v>211</v>
      </c>
      <c r="G29" s="9" t="s">
        <v>59</v>
      </c>
      <c r="L29" s="19" t="s">
        <v>46</v>
      </c>
      <c r="S29" s="11" t="s">
        <v>17</v>
      </c>
      <c r="T29" s="2" t="s">
        <v>178</v>
      </c>
    </row>
    <row r="30" spans="2:20" x14ac:dyDescent="0.25">
      <c r="B30" s="1">
        <v>141</v>
      </c>
      <c r="C30" s="17" t="s">
        <v>21</v>
      </c>
      <c r="G30" s="2" t="s">
        <v>49</v>
      </c>
      <c r="L30" s="14" t="s">
        <v>47</v>
      </c>
      <c r="S30" s="3" t="s">
        <v>4</v>
      </c>
      <c r="T30" s="2" t="s">
        <v>179</v>
      </c>
    </row>
    <row r="31" spans="2:20" x14ac:dyDescent="0.25">
      <c r="B31" s="1">
        <v>106</v>
      </c>
      <c r="C31" s="11" t="s">
        <v>17</v>
      </c>
      <c r="G31" s="2" t="s">
        <v>166</v>
      </c>
      <c r="L31" s="15" t="s">
        <v>140</v>
      </c>
      <c r="S31" s="3" t="s">
        <v>5</v>
      </c>
      <c r="T31" s="2" t="s">
        <v>180</v>
      </c>
    </row>
    <row r="32" spans="2:20" x14ac:dyDescent="0.25">
      <c r="B32" s="1">
        <v>121</v>
      </c>
      <c r="C32" s="3" t="s">
        <v>70</v>
      </c>
      <c r="G32" s="2" t="s">
        <v>167</v>
      </c>
      <c r="L32" s="15" t="s">
        <v>141</v>
      </c>
      <c r="S32" s="11" t="s">
        <v>18</v>
      </c>
      <c r="T32" s="2" t="s">
        <v>181</v>
      </c>
    </row>
    <row r="33" spans="2:20" x14ac:dyDescent="0.25">
      <c r="B33" s="1">
        <v>142</v>
      </c>
      <c r="C33" s="3" t="s">
        <v>71</v>
      </c>
      <c r="G33" s="2" t="s">
        <v>168</v>
      </c>
      <c r="L33" s="15" t="s">
        <v>142</v>
      </c>
      <c r="S33" s="3" t="s">
        <v>19</v>
      </c>
      <c r="T33" t="s">
        <v>177</v>
      </c>
    </row>
    <row r="34" spans="2:20" x14ac:dyDescent="0.25">
      <c r="B34" s="1">
        <v>147</v>
      </c>
      <c r="C34" s="11" t="s">
        <v>12</v>
      </c>
      <c r="G34" t="s">
        <v>102</v>
      </c>
      <c r="S34" s="3" t="s">
        <v>20</v>
      </c>
      <c r="T34" t="s">
        <v>176</v>
      </c>
    </row>
    <row r="35" spans="2:20" x14ac:dyDescent="0.25">
      <c r="B35" s="1">
        <v>148</v>
      </c>
      <c r="C35" s="3" t="s">
        <v>72</v>
      </c>
      <c r="S35" s="3" t="s">
        <v>21</v>
      </c>
      <c r="T35" s="2" t="s">
        <v>183</v>
      </c>
    </row>
    <row r="36" spans="2:20" x14ac:dyDescent="0.25">
      <c r="B36" s="1">
        <v>123</v>
      </c>
      <c r="C36" s="3" t="s">
        <v>73</v>
      </c>
      <c r="S36" s="2" t="s">
        <v>39</v>
      </c>
      <c r="T36" s="2" t="s">
        <v>182</v>
      </c>
    </row>
    <row r="37" spans="2:20" x14ac:dyDescent="0.25">
      <c r="B37" s="1">
        <v>112</v>
      </c>
      <c r="C37" s="2" t="s">
        <v>25</v>
      </c>
      <c r="S37" s="2" t="s">
        <v>40</v>
      </c>
      <c r="T37" s="2" t="s">
        <v>184</v>
      </c>
    </row>
    <row r="38" spans="2:20" x14ac:dyDescent="0.25">
      <c r="B38" s="1">
        <v>195</v>
      </c>
      <c r="C38" s="2" t="s">
        <v>26</v>
      </c>
      <c r="S38" s="2" t="s">
        <v>42</v>
      </c>
      <c r="T38" s="2" t="s">
        <v>185</v>
      </c>
    </row>
    <row r="39" spans="2:20" x14ac:dyDescent="0.25">
      <c r="B39" s="1">
        <v>1010</v>
      </c>
      <c r="C39" s="11" t="s">
        <v>15</v>
      </c>
      <c r="S39" s="2" t="s">
        <v>43</v>
      </c>
      <c r="T39" s="2" t="s">
        <v>186</v>
      </c>
    </row>
    <row r="40" spans="2:20" x14ac:dyDescent="0.25">
      <c r="B40" s="1">
        <v>119</v>
      </c>
      <c r="C40" s="3" t="s">
        <v>74</v>
      </c>
      <c r="S40" s="11" t="s">
        <v>44</v>
      </c>
      <c r="T40" s="2" t="s">
        <v>187</v>
      </c>
    </row>
    <row r="41" spans="2:20" x14ac:dyDescent="0.25">
      <c r="B41" s="1">
        <v>143</v>
      </c>
      <c r="C41" s="3" t="s">
        <v>75</v>
      </c>
      <c r="S41" s="3" t="s">
        <v>137</v>
      </c>
      <c r="T41" s="2" t="s">
        <v>35</v>
      </c>
    </row>
    <row r="42" spans="2:20" x14ac:dyDescent="0.25">
      <c r="B42" s="1">
        <v>1000</v>
      </c>
      <c r="C42" s="11" t="s">
        <v>16</v>
      </c>
      <c r="S42" s="3" t="s">
        <v>138</v>
      </c>
      <c r="T42" t="s">
        <v>14</v>
      </c>
    </row>
    <row r="43" spans="2:20" x14ac:dyDescent="0.25">
      <c r="B43" s="1">
        <v>1002</v>
      </c>
      <c r="C43" s="3" t="s">
        <v>199</v>
      </c>
      <c r="S43" s="3" t="s">
        <v>139</v>
      </c>
      <c r="T43" s="2" t="s">
        <v>30</v>
      </c>
    </row>
    <row r="44" spans="2:20" x14ac:dyDescent="0.25">
      <c r="B44" s="1">
        <v>1001</v>
      </c>
      <c r="C44" s="3" t="s">
        <v>200</v>
      </c>
      <c r="S44" s="2" t="s">
        <v>46</v>
      </c>
      <c r="T44" s="3" t="s">
        <v>188</v>
      </c>
    </row>
    <row r="45" spans="2:20" ht="15.75" x14ac:dyDescent="0.25">
      <c r="B45" s="1">
        <v>1003</v>
      </c>
      <c r="C45" s="9" t="s">
        <v>131</v>
      </c>
      <c r="S45" s="11" t="s">
        <v>47</v>
      </c>
      <c r="T45" s="3" t="s">
        <v>189</v>
      </c>
    </row>
    <row r="46" spans="2:20" ht="15.75" x14ac:dyDescent="0.25">
      <c r="B46" s="1">
        <v>104</v>
      </c>
      <c r="C46" s="9" t="s">
        <v>81</v>
      </c>
      <c r="D46" t="s">
        <v>80</v>
      </c>
      <c r="S46" s="3" t="s">
        <v>140</v>
      </c>
      <c r="T46" s="3" t="s">
        <v>190</v>
      </c>
    </row>
    <row r="47" spans="2:20" ht="15.75" x14ac:dyDescent="0.25">
      <c r="B47" s="1">
        <v>105</v>
      </c>
      <c r="C47" s="9" t="s">
        <v>9</v>
      </c>
      <c r="D47" t="s">
        <v>81</v>
      </c>
      <c r="S47" s="3" t="s">
        <v>141</v>
      </c>
      <c r="T47" s="2" t="s">
        <v>31</v>
      </c>
    </row>
    <row r="48" spans="2:20" x14ac:dyDescent="0.25">
      <c r="B48" s="1">
        <v>133</v>
      </c>
      <c r="C48" s="11" t="s">
        <v>27</v>
      </c>
      <c r="S48" s="3" t="s">
        <v>142</v>
      </c>
      <c r="T48" s="3" t="s">
        <v>173</v>
      </c>
    </row>
    <row r="49" spans="2:20" x14ac:dyDescent="0.25">
      <c r="B49" s="1">
        <v>144</v>
      </c>
      <c r="C49" s="3" t="s">
        <v>132</v>
      </c>
      <c r="S49" s="12" t="s">
        <v>17</v>
      </c>
      <c r="T49" s="3" t="s">
        <v>180</v>
      </c>
    </row>
    <row r="50" spans="2:20" x14ac:dyDescent="0.25">
      <c r="B50" s="1">
        <v>149</v>
      </c>
      <c r="C50" s="3" t="s">
        <v>133</v>
      </c>
      <c r="S50" s="2" t="s">
        <v>70</v>
      </c>
      <c r="T50" s="2" t="s">
        <v>32</v>
      </c>
    </row>
    <row r="51" spans="2:20" x14ac:dyDescent="0.25">
      <c r="B51" s="1">
        <v>150</v>
      </c>
      <c r="C51" s="3" t="s">
        <v>134</v>
      </c>
      <c r="S51" s="2" t="s">
        <v>71</v>
      </c>
      <c r="T51" s="3" t="s">
        <v>183</v>
      </c>
    </row>
    <row r="52" spans="2:20" x14ac:dyDescent="0.25">
      <c r="B52" s="1">
        <v>151</v>
      </c>
      <c r="C52" s="11" t="s">
        <v>28</v>
      </c>
      <c r="S52" s="12" t="s">
        <v>12</v>
      </c>
      <c r="T52" s="3" t="s">
        <v>191</v>
      </c>
    </row>
    <row r="53" spans="2:20" x14ac:dyDescent="0.25">
      <c r="B53" s="1">
        <v>145</v>
      </c>
      <c r="C53" s="3" t="s">
        <v>135</v>
      </c>
      <c r="S53" s="2" t="s">
        <v>192</v>
      </c>
      <c r="T53" s="2" t="s">
        <v>102</v>
      </c>
    </row>
    <row r="54" spans="2:20" x14ac:dyDescent="0.25">
      <c r="B54" s="1">
        <v>152</v>
      </c>
      <c r="C54" s="3" t="s">
        <v>136</v>
      </c>
      <c r="S54" s="2" t="s">
        <v>182</v>
      </c>
    </row>
    <row r="55" spans="2:20" ht="15.75" x14ac:dyDescent="0.25">
      <c r="B55" s="1">
        <v>153</v>
      </c>
      <c r="C55" s="9" t="s">
        <v>10</v>
      </c>
      <c r="S55" s="2" t="s">
        <v>193</v>
      </c>
    </row>
    <row r="56" spans="2:20" x14ac:dyDescent="0.25">
      <c r="B56" s="1">
        <v>107</v>
      </c>
      <c r="C56" s="2" t="s">
        <v>82</v>
      </c>
      <c r="S56" s="8" t="s">
        <v>194</v>
      </c>
    </row>
    <row r="57" spans="2:20" x14ac:dyDescent="0.25">
      <c r="B57" s="1">
        <v>107</v>
      </c>
      <c r="C57" s="2" t="s">
        <v>83</v>
      </c>
      <c r="S57" s="8" t="s">
        <v>195</v>
      </c>
    </row>
    <row r="58" spans="2:20" x14ac:dyDescent="0.25">
      <c r="B58" s="1">
        <v>107</v>
      </c>
      <c r="C58" s="2" t="s">
        <v>84</v>
      </c>
      <c r="S58" s="8" t="s">
        <v>26</v>
      </c>
    </row>
    <row r="59" spans="2:20" ht="15.75" x14ac:dyDescent="0.25">
      <c r="B59" s="1">
        <v>107</v>
      </c>
      <c r="C59" s="9" t="s">
        <v>85</v>
      </c>
      <c r="S59" s="8" t="s">
        <v>102</v>
      </c>
    </row>
    <row r="60" spans="2:20" ht="15.75" x14ac:dyDescent="0.25">
      <c r="B60" s="1">
        <v>108</v>
      </c>
      <c r="C60" s="9" t="s">
        <v>11</v>
      </c>
      <c r="S60" s="12" t="s">
        <v>15</v>
      </c>
    </row>
    <row r="61" spans="2:20" x14ac:dyDescent="0.25">
      <c r="B61" s="1">
        <v>134</v>
      </c>
      <c r="C61" s="11" t="s">
        <v>18</v>
      </c>
      <c r="S61" s="2" t="s">
        <v>74</v>
      </c>
    </row>
    <row r="62" spans="2:20" x14ac:dyDescent="0.25">
      <c r="B62" s="1">
        <v>190</v>
      </c>
      <c r="C62" s="3" t="s">
        <v>86</v>
      </c>
      <c r="S62" s="2" t="s">
        <v>75</v>
      </c>
    </row>
    <row r="63" spans="2:20" x14ac:dyDescent="0.25">
      <c r="B63" s="1">
        <v>109</v>
      </c>
      <c r="C63" s="3" t="s">
        <v>87</v>
      </c>
      <c r="S63" s="12" t="s">
        <v>16</v>
      </c>
    </row>
    <row r="64" spans="2:20" x14ac:dyDescent="0.25">
      <c r="B64" s="1">
        <v>1011</v>
      </c>
      <c r="C64" s="3" t="s">
        <v>88</v>
      </c>
      <c r="S64" s="2" t="s">
        <v>76</v>
      </c>
    </row>
    <row r="65" spans="2:19" x14ac:dyDescent="0.25">
      <c r="B65" s="1">
        <v>1012</v>
      </c>
      <c r="C65" s="2" t="s">
        <v>29</v>
      </c>
      <c r="S65" s="2" t="s">
        <v>77</v>
      </c>
    </row>
    <row r="66" spans="2:19" ht="15.75" x14ac:dyDescent="0.25">
      <c r="B66" s="1">
        <v>113</v>
      </c>
      <c r="C66" s="9" t="s">
        <v>12</v>
      </c>
      <c r="D66" t="s">
        <v>29</v>
      </c>
      <c r="S66" s="2" t="s">
        <v>78</v>
      </c>
    </row>
    <row r="67" spans="2:19" x14ac:dyDescent="0.25">
      <c r="B67" s="1">
        <v>135</v>
      </c>
      <c r="C67" s="2" t="s">
        <v>89</v>
      </c>
      <c r="S67" s="2" t="s">
        <v>79</v>
      </c>
    </row>
    <row r="68" spans="2:19" x14ac:dyDescent="0.25">
      <c r="B68" s="1">
        <v>111</v>
      </c>
      <c r="C68" s="2" t="s">
        <v>90</v>
      </c>
    </row>
    <row r="69" spans="2:19" ht="15.75" x14ac:dyDescent="0.25">
      <c r="B69" s="1">
        <v>124</v>
      </c>
      <c r="C69" s="9" t="s">
        <v>13</v>
      </c>
    </row>
    <row r="70" spans="2:19" x14ac:dyDescent="0.25">
      <c r="B70" s="1">
        <v>136</v>
      </c>
      <c r="C70" s="2" t="s">
        <v>92</v>
      </c>
    </row>
    <row r="71" spans="2:19" x14ac:dyDescent="0.25">
      <c r="B71" s="1">
        <v>110</v>
      </c>
      <c r="C71" s="2" t="s">
        <v>91</v>
      </c>
      <c r="P71" s="13" t="s">
        <v>196</v>
      </c>
    </row>
    <row r="72" spans="2:19" ht="15.75" x14ac:dyDescent="0.25">
      <c r="B72" s="1">
        <v>127</v>
      </c>
      <c r="C72" s="9" t="s">
        <v>14</v>
      </c>
    </row>
    <row r="73" spans="2:19" x14ac:dyDescent="0.25">
      <c r="B73" s="1">
        <v>137</v>
      </c>
      <c r="C73" s="2" t="s">
        <v>30</v>
      </c>
    </row>
    <row r="74" spans="2:19" x14ac:dyDescent="0.25">
      <c r="B74" s="1">
        <v>146</v>
      </c>
      <c r="C74" s="3" t="s">
        <v>4</v>
      </c>
    </row>
    <row r="75" spans="2:19" x14ac:dyDescent="0.25">
      <c r="B75" s="1">
        <v>114</v>
      </c>
      <c r="C75" s="3" t="s">
        <v>5</v>
      </c>
      <c r="D75" t="s">
        <v>93</v>
      </c>
    </row>
    <row r="76" spans="2:19" x14ac:dyDescent="0.25">
      <c r="B76" s="1">
        <v>125</v>
      </c>
      <c r="C76" s="2" t="s">
        <v>31</v>
      </c>
      <c r="D76" t="s">
        <v>94</v>
      </c>
    </row>
    <row r="77" spans="2:19" x14ac:dyDescent="0.25">
      <c r="B77" s="1">
        <v>122</v>
      </c>
      <c r="C77" s="2" t="s">
        <v>32</v>
      </c>
      <c r="D77" t="s">
        <v>95</v>
      </c>
    </row>
    <row r="78" spans="2:19" x14ac:dyDescent="0.25">
      <c r="B78" s="1">
        <v>126</v>
      </c>
      <c r="C78" s="8" t="s">
        <v>58</v>
      </c>
      <c r="D78" t="s">
        <v>96</v>
      </c>
    </row>
    <row r="79" spans="2:19" ht="15.75" x14ac:dyDescent="0.25">
      <c r="B79" s="1">
        <v>194</v>
      </c>
      <c r="C79" s="9" t="s">
        <v>15</v>
      </c>
    </row>
    <row r="80" spans="2:19" x14ac:dyDescent="0.25">
      <c r="B80" s="1">
        <v>1008</v>
      </c>
      <c r="C80" s="2" t="s">
        <v>33</v>
      </c>
      <c r="D80" t="s">
        <v>74</v>
      </c>
    </row>
    <row r="81" spans="2:4" x14ac:dyDescent="0.25">
      <c r="B81" s="1">
        <v>1009</v>
      </c>
      <c r="C81" s="2" t="s">
        <v>34</v>
      </c>
      <c r="D81" t="s">
        <v>97</v>
      </c>
    </row>
    <row r="82" spans="2:4" ht="15.75" x14ac:dyDescent="0.25">
      <c r="B82" s="1">
        <v>116</v>
      </c>
      <c r="C82" s="9" t="s">
        <v>16</v>
      </c>
    </row>
    <row r="83" spans="2:4" x14ac:dyDescent="0.25">
      <c r="B83" s="1">
        <v>1004</v>
      </c>
      <c r="C83" s="2" t="s">
        <v>199</v>
      </c>
      <c r="D83" t="s">
        <v>76</v>
      </c>
    </row>
    <row r="84" spans="2:4" x14ac:dyDescent="0.25">
      <c r="B84" s="1">
        <v>1006</v>
      </c>
      <c r="C84" s="2" t="s">
        <v>200</v>
      </c>
      <c r="D84" t="s">
        <v>77</v>
      </c>
    </row>
    <row r="85" spans="2:4" x14ac:dyDescent="0.25">
      <c r="B85" s="1">
        <v>1005</v>
      </c>
      <c r="C85" s="2"/>
      <c r="D85" t="s">
        <v>78</v>
      </c>
    </row>
    <row r="86" spans="2:4" x14ac:dyDescent="0.25">
      <c r="B86" s="1">
        <v>1007</v>
      </c>
      <c r="C86" s="2"/>
      <c r="D86" t="s">
        <v>79</v>
      </c>
    </row>
    <row r="87" spans="2:4" x14ac:dyDescent="0.25">
      <c r="B87" s="1" t="s">
        <v>57</v>
      </c>
      <c r="D87" t="s">
        <v>98</v>
      </c>
    </row>
    <row r="88" spans="2:4" x14ac:dyDescent="0.25">
      <c r="B88" s="1" t="s">
        <v>57</v>
      </c>
      <c r="D88" t="s">
        <v>59</v>
      </c>
    </row>
    <row r="89" spans="2:4" x14ac:dyDescent="0.25">
      <c r="B89" s="1" t="s">
        <v>57</v>
      </c>
      <c r="D89" t="s">
        <v>127</v>
      </c>
    </row>
    <row r="90" spans="2:4" x14ac:dyDescent="0.25">
      <c r="B90" s="1" t="s">
        <v>57</v>
      </c>
      <c r="D90" t="s">
        <v>128</v>
      </c>
    </row>
    <row r="91" spans="2:4" x14ac:dyDescent="0.25">
      <c r="B91" s="1" t="s">
        <v>57</v>
      </c>
      <c r="D91" t="s">
        <v>129</v>
      </c>
    </row>
    <row r="92" spans="2:4" x14ac:dyDescent="0.25">
      <c r="B92" s="1" t="s">
        <v>57</v>
      </c>
      <c r="D92" t="s">
        <v>130</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23"/>
  <sheetViews>
    <sheetView tabSelected="1" workbookViewId="0"/>
  </sheetViews>
  <sheetFormatPr defaultRowHeight="15" x14ac:dyDescent="0.25"/>
  <cols>
    <col min="1" max="1" width="104.7109375" customWidth="1"/>
    <col min="2" max="2" width="6.7109375" style="1" customWidth="1"/>
    <col min="3" max="3" width="40.5703125" bestFit="1" customWidth="1"/>
    <col min="4" max="4" width="55" customWidth="1"/>
  </cols>
  <sheetData>
    <row r="3" spans="1:4" x14ac:dyDescent="0.25">
      <c r="A3" s="26" t="s">
        <v>330</v>
      </c>
      <c r="B3" s="4" t="s">
        <v>331</v>
      </c>
      <c r="C3" s="26" t="s">
        <v>332</v>
      </c>
    </row>
    <row r="5" spans="1:4" x14ac:dyDescent="0.25">
      <c r="A5" s="24" t="s">
        <v>333</v>
      </c>
      <c r="B5" s="51">
        <v>1</v>
      </c>
      <c r="C5" s="24" t="s">
        <v>315</v>
      </c>
    </row>
    <row r="6" spans="1:4" x14ac:dyDescent="0.25">
      <c r="A6" s="24" t="s">
        <v>334</v>
      </c>
      <c r="B6" s="52">
        <v>2</v>
      </c>
      <c r="C6" s="53" t="s">
        <v>335</v>
      </c>
    </row>
    <row r="7" spans="1:4" x14ac:dyDescent="0.25">
      <c r="A7" s="24" t="s">
        <v>359</v>
      </c>
      <c r="B7" s="62">
        <v>3</v>
      </c>
      <c r="C7" s="63" t="s">
        <v>356</v>
      </c>
      <c r="D7" s="61"/>
    </row>
    <row r="8" spans="1:4" x14ac:dyDescent="0.25">
      <c r="A8" s="24" t="s">
        <v>336</v>
      </c>
      <c r="B8" s="58">
        <v>4</v>
      </c>
      <c r="C8" s="59" t="s">
        <v>361</v>
      </c>
      <c r="D8" s="59"/>
    </row>
    <row r="9" spans="1:4" x14ac:dyDescent="0.25">
      <c r="A9" s="24" t="s">
        <v>337</v>
      </c>
      <c r="B9" s="54">
        <v>5</v>
      </c>
      <c r="C9" s="24" t="s">
        <v>338</v>
      </c>
    </row>
    <row r="10" spans="1:4" x14ac:dyDescent="0.25">
      <c r="A10" s="24" t="s">
        <v>339</v>
      </c>
      <c r="B10" s="55">
        <v>6</v>
      </c>
      <c r="C10" s="53" t="s">
        <v>340</v>
      </c>
    </row>
    <row r="11" spans="1:4" x14ac:dyDescent="0.25">
      <c r="A11" s="24" t="s">
        <v>341</v>
      </c>
      <c r="B11" s="55">
        <v>7</v>
      </c>
      <c r="C11" s="53" t="s">
        <v>342</v>
      </c>
    </row>
    <row r="12" spans="1:4" x14ac:dyDescent="0.25">
      <c r="A12" s="24" t="s">
        <v>343</v>
      </c>
      <c r="B12" s="55">
        <v>8</v>
      </c>
      <c r="C12" s="53" t="s">
        <v>309</v>
      </c>
    </row>
    <row r="13" spans="1:4" x14ac:dyDescent="0.25">
      <c r="A13" s="24"/>
      <c r="B13" s="55"/>
      <c r="C13" s="53"/>
    </row>
    <row r="15" spans="1:4" x14ac:dyDescent="0.25">
      <c r="A15" s="26" t="s">
        <v>344</v>
      </c>
      <c r="B15" s="4"/>
      <c r="C15" s="26" t="s">
        <v>345</v>
      </c>
    </row>
    <row r="16" spans="1:4" x14ac:dyDescent="0.25">
      <c r="A16" s="3" t="s">
        <v>360</v>
      </c>
      <c r="C16" t="s">
        <v>346</v>
      </c>
    </row>
    <row r="17" spans="1:3" x14ac:dyDescent="0.25">
      <c r="A17" s="3" t="s">
        <v>347</v>
      </c>
      <c r="C17" t="s">
        <v>348</v>
      </c>
    </row>
    <row r="18" spans="1:3" x14ac:dyDescent="0.25">
      <c r="A18" s="3" t="s">
        <v>349</v>
      </c>
      <c r="C18" t="s">
        <v>350</v>
      </c>
    </row>
    <row r="21" spans="1:3" x14ac:dyDescent="0.25">
      <c r="A21" s="56" t="s">
        <v>351</v>
      </c>
    </row>
    <row r="22" spans="1:3" x14ac:dyDescent="0.25">
      <c r="B22" s="57"/>
    </row>
    <row r="23" spans="1:3" ht="60" x14ac:dyDescent="0.25">
      <c r="A23" s="56" t="s">
        <v>352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workbookViewId="0"/>
  </sheetViews>
  <sheetFormatPr defaultRowHeight="15" x14ac:dyDescent="0.25"/>
  <cols>
    <col min="1" max="1" width="41.140625" bestFit="1" customWidth="1"/>
    <col min="2" max="2" width="57.5703125" style="46" bestFit="1" customWidth="1"/>
    <col min="3" max="3" width="59.5703125" style="31" customWidth="1"/>
    <col min="4" max="4" width="15.5703125" bestFit="1" customWidth="1"/>
    <col min="9" max="9" width="21.7109375" bestFit="1" customWidth="1"/>
  </cols>
  <sheetData>
    <row r="1" spans="1:15" x14ac:dyDescent="0.25">
      <c r="B1" s="46" t="s">
        <v>308</v>
      </c>
      <c r="F1" s="46" t="s">
        <v>296</v>
      </c>
    </row>
    <row r="2" spans="1:15" ht="21" x14ac:dyDescent="0.35">
      <c r="A2" s="10" t="s">
        <v>0</v>
      </c>
      <c r="B2" s="60" t="s">
        <v>355</v>
      </c>
      <c r="C2" s="34" t="s">
        <v>310</v>
      </c>
      <c r="D2" t="s">
        <v>294</v>
      </c>
      <c r="E2" s="31" t="s">
        <v>295</v>
      </c>
      <c r="F2" s="42" t="s">
        <v>290</v>
      </c>
      <c r="G2" s="43" t="s">
        <v>291</v>
      </c>
      <c r="H2" s="44" t="s">
        <v>292</v>
      </c>
      <c r="I2" s="45" t="s">
        <v>300</v>
      </c>
    </row>
    <row r="3" spans="1:15" x14ac:dyDescent="0.25">
      <c r="A3" s="26" t="s">
        <v>4</v>
      </c>
      <c r="B3" s="46" t="s">
        <v>319</v>
      </c>
      <c r="C3" s="31" t="s">
        <v>202</v>
      </c>
      <c r="D3" s="42" t="s">
        <v>290</v>
      </c>
      <c r="E3">
        <f>954+42</f>
        <v>996</v>
      </c>
    </row>
    <row r="4" spans="1:15" x14ac:dyDescent="0.25">
      <c r="A4" s="26" t="s">
        <v>5</v>
      </c>
      <c r="B4" s="46" t="s">
        <v>319</v>
      </c>
      <c r="C4" s="31" t="s">
        <v>202</v>
      </c>
      <c r="D4" s="42" t="s">
        <v>290</v>
      </c>
      <c r="E4">
        <f>175+174</f>
        <v>349</v>
      </c>
    </row>
    <row r="5" spans="1:15" x14ac:dyDescent="0.25">
      <c r="A5" s="48" t="s">
        <v>13</v>
      </c>
      <c r="B5" s="28" t="s">
        <v>317</v>
      </c>
      <c r="C5" s="31" t="s">
        <v>313</v>
      </c>
      <c r="D5" s="42" t="s">
        <v>290</v>
      </c>
      <c r="E5">
        <f>57+6</f>
        <v>63</v>
      </c>
    </row>
    <row r="6" spans="1:15" collapsed="1" x14ac:dyDescent="0.25">
      <c r="A6" s="30" t="s">
        <v>16</v>
      </c>
      <c r="B6" s="49" t="s">
        <v>357</v>
      </c>
      <c r="C6" s="22" t="s">
        <v>316</v>
      </c>
      <c r="D6" s="45" t="s">
        <v>293</v>
      </c>
      <c r="E6">
        <f>12+2+3</f>
        <v>17</v>
      </c>
    </row>
    <row r="7" spans="1:15" x14ac:dyDescent="0.25">
      <c r="A7" s="38" t="s">
        <v>265</v>
      </c>
      <c r="B7" s="28" t="s">
        <v>318</v>
      </c>
      <c r="C7" s="22" t="s">
        <v>278</v>
      </c>
      <c r="D7" s="44" t="s">
        <v>292</v>
      </c>
      <c r="E7">
        <v>0</v>
      </c>
    </row>
    <row r="8" spans="1:15" x14ac:dyDescent="0.25">
      <c r="A8" s="12" t="s">
        <v>307</v>
      </c>
      <c r="B8" s="13" t="s">
        <v>327</v>
      </c>
      <c r="C8" s="21"/>
      <c r="D8" s="43" t="s">
        <v>291</v>
      </c>
      <c r="E8">
        <v>12</v>
      </c>
    </row>
    <row r="9" spans="1:15" x14ac:dyDescent="0.25">
      <c r="A9" s="12" t="s">
        <v>165</v>
      </c>
      <c r="B9" s="28" t="s">
        <v>320</v>
      </c>
      <c r="C9" s="21"/>
      <c r="D9" s="44" t="s">
        <v>292</v>
      </c>
      <c r="E9">
        <v>0</v>
      </c>
    </row>
    <row r="10" spans="1:15" x14ac:dyDescent="0.25">
      <c r="A10" s="26" t="s">
        <v>131</v>
      </c>
      <c r="B10" s="50" t="s">
        <v>321</v>
      </c>
      <c r="C10" s="32"/>
      <c r="D10" s="42" t="s">
        <v>290</v>
      </c>
      <c r="E10">
        <v>12</v>
      </c>
    </row>
    <row r="11" spans="1:15" x14ac:dyDescent="0.25">
      <c r="A11" s="26" t="s">
        <v>81</v>
      </c>
      <c r="B11" s="50" t="s">
        <v>321</v>
      </c>
      <c r="C11" s="32"/>
      <c r="D11" s="42" t="s">
        <v>290</v>
      </c>
      <c r="E11">
        <v>4</v>
      </c>
    </row>
    <row r="12" spans="1:15" x14ac:dyDescent="0.25">
      <c r="A12" s="12" t="s">
        <v>22</v>
      </c>
      <c r="B12" s="60" t="s">
        <v>355</v>
      </c>
      <c r="C12" s="21"/>
      <c r="O12" t="s">
        <v>297</v>
      </c>
    </row>
    <row r="13" spans="1:15" x14ac:dyDescent="0.25">
      <c r="A13" s="2" t="s">
        <v>100</v>
      </c>
      <c r="B13" s="46" t="s">
        <v>319</v>
      </c>
      <c r="C13" s="33"/>
      <c r="D13" s="42" t="s">
        <v>290</v>
      </c>
      <c r="E13">
        <v>8</v>
      </c>
    </row>
    <row r="14" spans="1:15" x14ac:dyDescent="0.25">
      <c r="A14" s="20" t="s">
        <v>65</v>
      </c>
      <c r="B14" s="13" t="s">
        <v>323</v>
      </c>
      <c r="C14" s="33"/>
      <c r="D14" s="43" t="s">
        <v>291</v>
      </c>
      <c r="E14">
        <v>5</v>
      </c>
    </row>
    <row r="15" spans="1:15" x14ac:dyDescent="0.25">
      <c r="A15" s="2" t="s">
        <v>111</v>
      </c>
      <c r="B15" s="13" t="s">
        <v>323</v>
      </c>
      <c r="C15" s="33"/>
      <c r="D15" s="43" t="s">
        <v>291</v>
      </c>
      <c r="E15">
        <v>3</v>
      </c>
    </row>
    <row r="16" spans="1:15" x14ac:dyDescent="0.25">
      <c r="A16" s="2" t="s">
        <v>112</v>
      </c>
      <c r="B16" s="13" t="s">
        <v>323</v>
      </c>
      <c r="C16" s="33"/>
      <c r="D16" s="43" t="s">
        <v>291</v>
      </c>
      <c r="E16">
        <v>3</v>
      </c>
    </row>
    <row r="17" spans="1:5" x14ac:dyDescent="0.25">
      <c r="A17" s="20" t="s">
        <v>66</v>
      </c>
      <c r="B17" s="13" t="s">
        <v>323</v>
      </c>
      <c r="C17" s="33"/>
      <c r="D17" s="43" t="s">
        <v>291</v>
      </c>
      <c r="E17">
        <v>1</v>
      </c>
    </row>
    <row r="18" spans="1:5" x14ac:dyDescent="0.25">
      <c r="A18" s="26" t="s">
        <v>9</v>
      </c>
      <c r="B18" s="49" t="s">
        <v>358</v>
      </c>
      <c r="C18" s="22" t="s">
        <v>311</v>
      </c>
      <c r="D18" s="45" t="s">
        <v>293</v>
      </c>
      <c r="E18">
        <v>14</v>
      </c>
    </row>
    <row r="19" spans="1:5" x14ac:dyDescent="0.25">
      <c r="A19" s="26" t="s">
        <v>85</v>
      </c>
      <c r="B19" s="46" t="s">
        <v>319</v>
      </c>
      <c r="C19" s="32"/>
      <c r="D19" s="42" t="s">
        <v>290</v>
      </c>
      <c r="E19">
        <v>30</v>
      </c>
    </row>
    <row r="20" spans="1:5" x14ac:dyDescent="0.25">
      <c r="A20" s="48" t="s">
        <v>306</v>
      </c>
      <c r="B20" s="28" t="s">
        <v>324</v>
      </c>
      <c r="C20" s="32"/>
      <c r="D20" s="42" t="s">
        <v>322</v>
      </c>
    </row>
    <row r="21" spans="1:5" collapsed="1" x14ac:dyDescent="0.25">
      <c r="A21" s="26" t="s">
        <v>211</v>
      </c>
      <c r="B21" s="60" t="s">
        <v>355</v>
      </c>
      <c r="C21" s="32"/>
    </row>
    <row r="22" spans="1:5" x14ac:dyDescent="0.25">
      <c r="A22" s="20" t="s">
        <v>6</v>
      </c>
      <c r="B22" s="46" t="s">
        <v>319</v>
      </c>
      <c r="C22" s="35"/>
      <c r="D22" s="42" t="s">
        <v>290</v>
      </c>
      <c r="E22">
        <v>129</v>
      </c>
    </row>
    <row r="23" spans="1:5" x14ac:dyDescent="0.25">
      <c r="A23" s="20" t="s">
        <v>18</v>
      </c>
      <c r="B23" s="28" t="s">
        <v>317</v>
      </c>
      <c r="C23" s="22" t="s">
        <v>312</v>
      </c>
      <c r="D23" s="42" t="s">
        <v>290</v>
      </c>
      <c r="E23">
        <f>129+4+4</f>
        <v>137</v>
      </c>
    </row>
    <row r="24" spans="1:5" x14ac:dyDescent="0.25">
      <c r="A24" s="20" t="s">
        <v>29</v>
      </c>
      <c r="B24" s="13" t="s">
        <v>326</v>
      </c>
      <c r="C24" s="22"/>
      <c r="D24" s="43" t="s">
        <v>291</v>
      </c>
      <c r="E24">
        <v>5</v>
      </c>
    </row>
    <row r="25" spans="1:5" x14ac:dyDescent="0.25">
      <c r="A25" s="26" t="s">
        <v>12</v>
      </c>
      <c r="B25" s="28" t="s">
        <v>317</v>
      </c>
      <c r="C25" s="31" t="s">
        <v>278</v>
      </c>
      <c r="D25" s="42" t="s">
        <v>290</v>
      </c>
      <c r="E25">
        <f>14+8</f>
        <v>22</v>
      </c>
    </row>
    <row r="26" spans="1:5" x14ac:dyDescent="0.25">
      <c r="A26" s="26" t="s">
        <v>14</v>
      </c>
      <c r="B26" s="60" t="s">
        <v>355</v>
      </c>
      <c r="C26" s="32"/>
    </row>
    <row r="27" spans="1:5" x14ac:dyDescent="0.25">
      <c r="A27" s="20" t="s">
        <v>30</v>
      </c>
      <c r="B27" s="28" t="s">
        <v>317</v>
      </c>
      <c r="C27" s="22" t="s">
        <v>279</v>
      </c>
      <c r="D27" s="45" t="s">
        <v>293</v>
      </c>
      <c r="E27">
        <f>22</f>
        <v>22</v>
      </c>
    </row>
    <row r="28" spans="1:5" x14ac:dyDescent="0.25">
      <c r="A28" s="20" t="s">
        <v>31</v>
      </c>
      <c r="B28" s="46" t="s">
        <v>319</v>
      </c>
      <c r="C28" s="22"/>
      <c r="D28" s="42" t="s">
        <v>290</v>
      </c>
      <c r="E28">
        <v>15</v>
      </c>
    </row>
    <row r="29" spans="1:5" x14ac:dyDescent="0.25">
      <c r="A29" s="20" t="s">
        <v>32</v>
      </c>
      <c r="B29" s="28" t="s">
        <v>320</v>
      </c>
      <c r="C29" s="22" t="s">
        <v>280</v>
      </c>
      <c r="D29" s="42" t="s">
        <v>290</v>
      </c>
      <c r="E29">
        <f>57+26</f>
        <v>83</v>
      </c>
    </row>
    <row r="30" spans="1:5" x14ac:dyDescent="0.25">
      <c r="A30" s="12" t="s">
        <v>58</v>
      </c>
      <c r="B30" s="28" t="s">
        <v>325</v>
      </c>
      <c r="D30" s="44" t="s">
        <v>292</v>
      </c>
      <c r="E30">
        <v>0</v>
      </c>
    </row>
    <row r="31" spans="1:5" x14ac:dyDescent="0.25">
      <c r="A31" s="26" t="s">
        <v>242</v>
      </c>
      <c r="B31" s="60" t="s">
        <v>355</v>
      </c>
      <c r="C31" s="22"/>
    </row>
    <row r="32" spans="1:5" x14ac:dyDescent="0.25">
      <c r="A32" s="2" t="s">
        <v>243</v>
      </c>
      <c r="B32" s="13" t="s">
        <v>326</v>
      </c>
      <c r="D32" s="43" t="s">
        <v>291</v>
      </c>
      <c r="E32">
        <v>14</v>
      </c>
    </row>
    <row r="33" spans="1:5" x14ac:dyDescent="0.25">
      <c r="A33" s="20" t="s">
        <v>244</v>
      </c>
      <c r="B33" s="13" t="s">
        <v>326</v>
      </c>
      <c r="D33" s="43" t="s">
        <v>291</v>
      </c>
      <c r="E33">
        <v>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workbookViewId="0"/>
  </sheetViews>
  <sheetFormatPr defaultRowHeight="15" x14ac:dyDescent="0.25"/>
  <cols>
    <col min="1" max="1" width="41.140625" bestFit="1" customWidth="1"/>
    <col min="2" max="2" width="32.5703125" bestFit="1" customWidth="1"/>
    <col min="3" max="3" width="48.140625" style="31" customWidth="1"/>
    <col min="9" max="9" width="29.140625" customWidth="1"/>
  </cols>
  <sheetData>
    <row r="1" spans="1:9" x14ac:dyDescent="0.25">
      <c r="B1" s="46" t="s">
        <v>308</v>
      </c>
      <c r="F1" s="46" t="s">
        <v>296</v>
      </c>
    </row>
    <row r="2" spans="1:9" ht="21" x14ac:dyDescent="0.35">
      <c r="A2" s="10" t="s">
        <v>1</v>
      </c>
      <c r="B2" s="60" t="s">
        <v>355</v>
      </c>
      <c r="C2" s="34" t="s">
        <v>310</v>
      </c>
      <c r="D2" t="s">
        <v>298</v>
      </c>
      <c r="E2" s="31" t="s">
        <v>295</v>
      </c>
      <c r="F2" s="42" t="s">
        <v>290</v>
      </c>
      <c r="G2" s="43" t="s">
        <v>291</v>
      </c>
      <c r="H2" s="44" t="s">
        <v>292</v>
      </c>
      <c r="I2" s="45" t="s">
        <v>300</v>
      </c>
    </row>
    <row r="3" spans="1:9" x14ac:dyDescent="0.25">
      <c r="A3" s="12" t="s">
        <v>214</v>
      </c>
      <c r="B3" s="60" t="s">
        <v>355</v>
      </c>
      <c r="C3" s="22"/>
      <c r="D3" s="31"/>
    </row>
    <row r="4" spans="1:9" x14ac:dyDescent="0.25">
      <c r="A4" s="2" t="s">
        <v>19</v>
      </c>
      <c r="B4" s="46" t="s">
        <v>319</v>
      </c>
      <c r="C4" s="22"/>
      <c r="D4" s="42" t="s">
        <v>290</v>
      </c>
      <c r="E4">
        <v>146</v>
      </c>
    </row>
    <row r="5" spans="1:9" x14ac:dyDescent="0.25">
      <c r="A5" s="2" t="s">
        <v>212</v>
      </c>
      <c r="B5" s="46" t="s">
        <v>319</v>
      </c>
      <c r="C5" s="22"/>
      <c r="D5" s="42" t="s">
        <v>290</v>
      </c>
      <c r="E5">
        <v>36</v>
      </c>
    </row>
    <row r="6" spans="1:9" x14ac:dyDescent="0.25">
      <c r="A6" s="2" t="s">
        <v>213</v>
      </c>
      <c r="B6" s="46" t="s">
        <v>319</v>
      </c>
      <c r="C6" s="22"/>
      <c r="D6" s="42" t="s">
        <v>290</v>
      </c>
      <c r="E6">
        <v>8</v>
      </c>
    </row>
    <row r="7" spans="1:9" x14ac:dyDescent="0.25">
      <c r="A7" s="2" t="s">
        <v>266</v>
      </c>
      <c r="B7" s="46" t="s">
        <v>319</v>
      </c>
      <c r="C7" s="22"/>
      <c r="D7" s="44" t="s">
        <v>292</v>
      </c>
      <c r="E7">
        <v>0</v>
      </c>
    </row>
    <row r="8" spans="1:9" x14ac:dyDescent="0.25">
      <c r="A8" s="12" t="s">
        <v>35</v>
      </c>
      <c r="B8" s="60" t="s">
        <v>355</v>
      </c>
      <c r="C8" s="22"/>
    </row>
    <row r="9" spans="1:9" x14ac:dyDescent="0.25">
      <c r="A9" s="2" t="s">
        <v>215</v>
      </c>
      <c r="B9" s="46" t="s">
        <v>319</v>
      </c>
      <c r="C9" s="22"/>
      <c r="D9" s="42" t="s">
        <v>290</v>
      </c>
      <c r="E9">
        <v>30</v>
      </c>
    </row>
    <row r="10" spans="1:9" x14ac:dyDescent="0.25">
      <c r="A10" s="2" t="s">
        <v>272</v>
      </c>
      <c r="B10" s="13" t="s">
        <v>326</v>
      </c>
      <c r="C10" s="13"/>
      <c r="D10" s="43" t="s">
        <v>291</v>
      </c>
      <c r="E10">
        <v>9</v>
      </c>
    </row>
    <row r="11" spans="1:9" x14ac:dyDescent="0.25">
      <c r="A11" s="2" t="s">
        <v>216</v>
      </c>
      <c r="B11" s="28" t="s">
        <v>320</v>
      </c>
      <c r="C11" s="22"/>
      <c r="D11" s="44" t="s">
        <v>292</v>
      </c>
      <c r="E11">
        <v>0</v>
      </c>
    </row>
    <row r="12" spans="1:9" x14ac:dyDescent="0.25">
      <c r="A12" s="26" t="s">
        <v>101</v>
      </c>
      <c r="B12" s="13" t="s">
        <v>326</v>
      </c>
      <c r="C12" s="22"/>
      <c r="D12" s="43" t="s">
        <v>291</v>
      </c>
      <c r="E12">
        <v>3</v>
      </c>
    </row>
    <row r="13" spans="1:9" x14ac:dyDescent="0.25">
      <c r="A13" s="12" t="s">
        <v>267</v>
      </c>
      <c r="B13" s="46" t="s">
        <v>319</v>
      </c>
      <c r="C13" s="41" t="s">
        <v>283</v>
      </c>
      <c r="D13" s="44" t="s">
        <v>292</v>
      </c>
      <c r="E13">
        <v>0</v>
      </c>
    </row>
    <row r="14" spans="1:9" x14ac:dyDescent="0.25">
      <c r="A14" s="26" t="s">
        <v>22</v>
      </c>
      <c r="B14" s="60" t="s">
        <v>355</v>
      </c>
    </row>
    <row r="15" spans="1:9" x14ac:dyDescent="0.25">
      <c r="A15" s="2" t="s">
        <v>100</v>
      </c>
      <c r="B15" s="46" t="s">
        <v>319</v>
      </c>
      <c r="D15" s="42" t="s">
        <v>290</v>
      </c>
      <c r="E15">
        <v>8</v>
      </c>
    </row>
    <row r="16" spans="1:9" x14ac:dyDescent="0.25">
      <c r="A16" s="2" t="s">
        <v>111</v>
      </c>
      <c r="B16" s="13" t="s">
        <v>326</v>
      </c>
      <c r="C16" s="12"/>
      <c r="D16" s="43" t="s">
        <v>291</v>
      </c>
      <c r="E16">
        <v>3</v>
      </c>
    </row>
    <row r="17" spans="1:5" x14ac:dyDescent="0.25">
      <c r="A17" s="2" t="s">
        <v>112</v>
      </c>
      <c r="B17" s="13" t="s">
        <v>326</v>
      </c>
      <c r="D17" s="43" t="s">
        <v>291</v>
      </c>
      <c r="E17">
        <v>3</v>
      </c>
    </row>
    <row r="18" spans="1:5" x14ac:dyDescent="0.25">
      <c r="A18" s="26" t="s">
        <v>8</v>
      </c>
      <c r="B18" s="60" t="s">
        <v>355</v>
      </c>
    </row>
    <row r="19" spans="1:5" x14ac:dyDescent="0.25">
      <c r="A19" s="2" t="s">
        <v>110</v>
      </c>
      <c r="B19" s="13" t="s">
        <v>326</v>
      </c>
      <c r="D19" s="43" t="s">
        <v>291</v>
      </c>
      <c r="E19">
        <v>9</v>
      </c>
    </row>
    <row r="20" spans="1:5" x14ac:dyDescent="0.25">
      <c r="A20" s="2" t="s">
        <v>218</v>
      </c>
      <c r="B20" s="13" t="s">
        <v>326</v>
      </c>
      <c r="D20" s="43" t="s">
        <v>291</v>
      </c>
      <c r="E20">
        <v>2</v>
      </c>
    </row>
    <row r="21" spans="1:5" x14ac:dyDescent="0.25">
      <c r="A21" s="20" t="s">
        <v>219</v>
      </c>
      <c r="B21" s="13" t="s">
        <v>326</v>
      </c>
      <c r="C21" s="31" t="s">
        <v>299</v>
      </c>
      <c r="D21" s="43" t="s">
        <v>291</v>
      </c>
      <c r="E21">
        <v>1</v>
      </c>
    </row>
    <row r="22" spans="1:5" x14ac:dyDescent="0.25">
      <c r="A22" s="20" t="s">
        <v>59</v>
      </c>
      <c r="B22" s="13" t="s">
        <v>326</v>
      </c>
      <c r="C22" s="22" t="s">
        <v>281</v>
      </c>
      <c r="D22" s="43" t="s">
        <v>291</v>
      </c>
      <c r="E22">
        <f>4+4+4+4</f>
        <v>16</v>
      </c>
    </row>
    <row r="23" spans="1:5" x14ac:dyDescent="0.25">
      <c r="A23" s="2" t="s">
        <v>217</v>
      </c>
      <c r="B23" s="46" t="s">
        <v>319</v>
      </c>
      <c r="D23" s="42" t="s">
        <v>290</v>
      </c>
      <c r="E23">
        <v>7</v>
      </c>
    </row>
    <row r="24" spans="1:5" x14ac:dyDescent="0.25">
      <c r="A24" s="12" t="s">
        <v>185</v>
      </c>
      <c r="B24" s="28" t="s">
        <v>317</v>
      </c>
      <c r="C24" s="31" t="s">
        <v>328</v>
      </c>
      <c r="D24" s="45" t="s">
        <v>293</v>
      </c>
      <c r="E24">
        <v>10</v>
      </c>
    </row>
    <row r="25" spans="1:5" x14ac:dyDescent="0.25">
      <c r="A25" s="12" t="s">
        <v>282</v>
      </c>
      <c r="B25" s="13" t="s">
        <v>326</v>
      </c>
      <c r="C25" s="41"/>
      <c r="D25" s="43" t="s">
        <v>291</v>
      </c>
      <c r="E25">
        <v>4</v>
      </c>
    </row>
    <row r="26" spans="1:5" x14ac:dyDescent="0.25">
      <c r="A26" s="26" t="s">
        <v>107</v>
      </c>
      <c r="B26" s="46" t="s">
        <v>319</v>
      </c>
      <c r="D26" s="47" t="s">
        <v>290</v>
      </c>
      <c r="E26">
        <v>16</v>
      </c>
    </row>
    <row r="27" spans="1:5" x14ac:dyDescent="0.25">
      <c r="A27" s="26" t="s">
        <v>108</v>
      </c>
      <c r="B27" s="60" t="s">
        <v>355</v>
      </c>
    </row>
    <row r="28" spans="1:5" x14ac:dyDescent="0.25">
      <c r="A28" s="2" t="s">
        <v>109</v>
      </c>
      <c r="B28" s="46" t="s">
        <v>319</v>
      </c>
      <c r="D28" s="47" t="s">
        <v>290</v>
      </c>
      <c r="E28">
        <f>8</f>
        <v>8</v>
      </c>
    </row>
    <row r="29" spans="1:5" x14ac:dyDescent="0.25">
      <c r="A29" s="2" t="s">
        <v>96</v>
      </c>
      <c r="B29" s="46" t="s">
        <v>319</v>
      </c>
      <c r="D29" s="47" t="s">
        <v>290</v>
      </c>
      <c r="E29">
        <v>26</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heetViews>
  <sheetFormatPr defaultRowHeight="15" x14ac:dyDescent="0.25"/>
  <cols>
    <col min="1" max="1" width="41.140625" bestFit="1" customWidth="1"/>
    <col min="2" max="2" width="41.140625" customWidth="1"/>
    <col min="3" max="3" width="55.85546875" style="31" customWidth="1"/>
    <col min="9" max="9" width="21.7109375" bestFit="1" customWidth="1"/>
  </cols>
  <sheetData>
    <row r="1" spans="1:9" x14ac:dyDescent="0.25">
      <c r="B1" s="46" t="s">
        <v>308</v>
      </c>
      <c r="F1" s="46" t="s">
        <v>296</v>
      </c>
    </row>
    <row r="2" spans="1:9" ht="21" x14ac:dyDescent="0.35">
      <c r="A2" s="10" t="s">
        <v>245</v>
      </c>
      <c r="B2" s="60" t="s">
        <v>355</v>
      </c>
      <c r="C2" s="34" t="s">
        <v>310</v>
      </c>
      <c r="D2" t="s">
        <v>294</v>
      </c>
      <c r="E2" s="31" t="s">
        <v>295</v>
      </c>
      <c r="F2" s="42" t="s">
        <v>290</v>
      </c>
      <c r="G2" s="43" t="s">
        <v>291</v>
      </c>
      <c r="H2" s="44" t="s">
        <v>292</v>
      </c>
      <c r="I2" s="45" t="s">
        <v>300</v>
      </c>
    </row>
    <row r="3" spans="1:9" x14ac:dyDescent="0.25">
      <c r="A3" s="26" t="s">
        <v>50</v>
      </c>
      <c r="B3" s="60" t="s">
        <v>355</v>
      </c>
    </row>
    <row r="4" spans="1:9" x14ac:dyDescent="0.25">
      <c r="A4" s="2" t="s">
        <v>169</v>
      </c>
      <c r="B4" s="13" t="s">
        <v>326</v>
      </c>
      <c r="C4" s="23"/>
      <c r="D4" s="43" t="s">
        <v>291</v>
      </c>
      <c r="E4">
        <v>6</v>
      </c>
    </row>
    <row r="5" spans="1:9" x14ac:dyDescent="0.25">
      <c r="A5" s="2" t="s">
        <v>124</v>
      </c>
      <c r="B5" s="46" t="s">
        <v>319</v>
      </c>
      <c r="C5" s="22" t="s">
        <v>284</v>
      </c>
      <c r="D5" s="42" t="s">
        <v>290</v>
      </c>
      <c r="E5">
        <v>7</v>
      </c>
    </row>
    <row r="6" spans="1:9" x14ac:dyDescent="0.25">
      <c r="A6" s="2" t="s">
        <v>125</v>
      </c>
      <c r="B6" s="46" t="s">
        <v>319</v>
      </c>
      <c r="C6" s="22" t="s">
        <v>284</v>
      </c>
      <c r="D6" s="42" t="s">
        <v>290</v>
      </c>
      <c r="E6">
        <v>7</v>
      </c>
    </row>
    <row r="7" spans="1:9" x14ac:dyDescent="0.25">
      <c r="A7" s="2" t="s">
        <v>126</v>
      </c>
      <c r="B7" s="46" t="s">
        <v>319</v>
      </c>
      <c r="C7" s="22" t="s">
        <v>284</v>
      </c>
      <c r="D7" s="42" t="s">
        <v>290</v>
      </c>
      <c r="E7">
        <v>3</v>
      </c>
    </row>
    <row r="8" spans="1:9" x14ac:dyDescent="0.25">
      <c r="A8" s="26" t="s">
        <v>229</v>
      </c>
      <c r="B8" s="46" t="s">
        <v>319</v>
      </c>
      <c r="C8" s="22" t="s">
        <v>284</v>
      </c>
      <c r="D8" s="42" t="s">
        <v>290</v>
      </c>
      <c r="E8">
        <v>4</v>
      </c>
    </row>
    <row r="9" spans="1:9" x14ac:dyDescent="0.25">
      <c r="A9" s="26" t="s">
        <v>51</v>
      </c>
      <c r="B9" s="13" t="s">
        <v>326</v>
      </c>
      <c r="C9" s="22"/>
      <c r="D9" s="43" t="s">
        <v>291</v>
      </c>
      <c r="E9">
        <v>15</v>
      </c>
    </row>
    <row r="10" spans="1:9" x14ac:dyDescent="0.25">
      <c r="A10" s="12" t="s">
        <v>226</v>
      </c>
      <c r="B10" s="13" t="s">
        <v>326</v>
      </c>
      <c r="C10" s="22"/>
      <c r="D10" s="43" t="s">
        <v>291</v>
      </c>
      <c r="E10">
        <v>3</v>
      </c>
    </row>
    <row r="11" spans="1:9" x14ac:dyDescent="0.25">
      <c r="A11" s="26" t="s">
        <v>227</v>
      </c>
      <c r="B11" s="60" t="s">
        <v>355</v>
      </c>
      <c r="C11" s="22"/>
    </row>
    <row r="12" spans="1:9" x14ac:dyDescent="0.25">
      <c r="A12" s="2" t="s">
        <v>6</v>
      </c>
      <c r="B12" s="46" t="s">
        <v>319</v>
      </c>
      <c r="D12" s="42" t="s">
        <v>290</v>
      </c>
      <c r="E12">
        <v>129</v>
      </c>
    </row>
    <row r="13" spans="1:9" x14ac:dyDescent="0.25">
      <c r="A13" s="20" t="s">
        <v>203</v>
      </c>
      <c r="B13" s="60" t="s">
        <v>355</v>
      </c>
      <c r="C13" s="31" t="s">
        <v>285</v>
      </c>
      <c r="D13" s="43" t="s">
        <v>291</v>
      </c>
      <c r="E13">
        <v>19</v>
      </c>
    </row>
    <row r="14" spans="1:9" x14ac:dyDescent="0.25">
      <c r="A14" s="2" t="s">
        <v>18</v>
      </c>
      <c r="B14" s="46" t="s">
        <v>319</v>
      </c>
      <c r="C14" s="31" t="s">
        <v>202</v>
      </c>
      <c r="D14" s="42" t="s">
        <v>290</v>
      </c>
      <c r="E14">
        <f>129</f>
        <v>129</v>
      </c>
    </row>
    <row r="15" spans="1:9" x14ac:dyDescent="0.25">
      <c r="A15" s="2" t="s">
        <v>230</v>
      </c>
      <c r="B15" s="46" t="s">
        <v>319</v>
      </c>
      <c r="D15" s="42" t="s">
        <v>290</v>
      </c>
      <c r="E15">
        <v>4</v>
      </c>
    </row>
    <row r="16" spans="1:9" x14ac:dyDescent="0.25">
      <c r="A16" s="2" t="s">
        <v>231</v>
      </c>
      <c r="B16" s="46" t="s">
        <v>319</v>
      </c>
      <c r="D16" s="42" t="s">
        <v>290</v>
      </c>
      <c r="E16">
        <v>4</v>
      </c>
    </row>
    <row r="17" spans="1:5" x14ac:dyDescent="0.25">
      <c r="A17" s="2" t="s">
        <v>286</v>
      </c>
      <c r="B17" s="46" t="s">
        <v>319</v>
      </c>
      <c r="C17" s="36" t="s">
        <v>329</v>
      </c>
      <c r="D17" s="42" t="s">
        <v>290</v>
      </c>
      <c r="E17">
        <v>8</v>
      </c>
    </row>
    <row r="18" spans="1:5" x14ac:dyDescent="0.25">
      <c r="A18" s="2" t="s">
        <v>29</v>
      </c>
      <c r="B18" s="13" t="s">
        <v>326</v>
      </c>
      <c r="D18" s="43" t="s">
        <v>291</v>
      </c>
      <c r="E18">
        <v>5</v>
      </c>
    </row>
    <row r="19" spans="1:5" x14ac:dyDescent="0.25">
      <c r="A19" s="2" t="s">
        <v>228</v>
      </c>
      <c r="B19" s="13" t="s">
        <v>326</v>
      </c>
      <c r="D19" s="43" t="s">
        <v>291</v>
      </c>
      <c r="E19">
        <v>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heetViews>
  <sheetFormatPr defaultRowHeight="15" x14ac:dyDescent="0.25"/>
  <cols>
    <col min="1" max="1" width="41.140625" bestFit="1" customWidth="1"/>
    <col min="2" max="2" width="58.7109375" customWidth="1"/>
    <col min="3" max="3" width="47.85546875" style="31" customWidth="1"/>
    <col min="9" max="9" width="21.140625" customWidth="1"/>
  </cols>
  <sheetData>
    <row r="1" spans="1:9" x14ac:dyDescent="0.25">
      <c r="B1" s="46" t="s">
        <v>308</v>
      </c>
      <c r="F1" s="46" t="s">
        <v>296</v>
      </c>
    </row>
    <row r="2" spans="1:9" ht="21" x14ac:dyDescent="0.35">
      <c r="A2" s="10" t="s">
        <v>2</v>
      </c>
      <c r="B2" s="60" t="s">
        <v>355</v>
      </c>
      <c r="C2" s="34" t="s">
        <v>310</v>
      </c>
      <c r="D2" t="s">
        <v>294</v>
      </c>
      <c r="E2" s="31" t="s">
        <v>295</v>
      </c>
      <c r="F2" s="42" t="s">
        <v>290</v>
      </c>
      <c r="G2" s="43" t="s">
        <v>291</v>
      </c>
      <c r="H2" s="44" t="s">
        <v>292</v>
      </c>
      <c r="I2" s="45" t="s">
        <v>300</v>
      </c>
    </row>
    <row r="3" spans="1:9" x14ac:dyDescent="0.25">
      <c r="A3" s="26" t="s">
        <v>39</v>
      </c>
      <c r="B3" s="46" t="s">
        <v>319</v>
      </c>
      <c r="C3" s="22" t="s">
        <v>202</v>
      </c>
      <c r="D3" s="42" t="s">
        <v>290</v>
      </c>
      <c r="E3">
        <v>126</v>
      </c>
    </row>
    <row r="4" spans="1:9" x14ac:dyDescent="0.25">
      <c r="A4" s="26" t="s">
        <v>205</v>
      </c>
      <c r="B4" s="28" t="s">
        <v>320</v>
      </c>
      <c r="C4" s="22" t="s">
        <v>202</v>
      </c>
      <c r="D4" s="44" t="s">
        <v>292</v>
      </c>
      <c r="E4">
        <v>0</v>
      </c>
    </row>
    <row r="5" spans="1:9" x14ac:dyDescent="0.25">
      <c r="A5" s="26" t="s">
        <v>303</v>
      </c>
      <c r="B5" s="46" t="s">
        <v>319</v>
      </c>
      <c r="C5" s="23" t="s">
        <v>305</v>
      </c>
      <c r="D5" s="42" t="s">
        <v>290</v>
      </c>
      <c r="E5">
        <v>6</v>
      </c>
    </row>
    <row r="6" spans="1:9" x14ac:dyDescent="0.25">
      <c r="A6" s="26" t="s">
        <v>201</v>
      </c>
      <c r="B6" s="46" t="s">
        <v>319</v>
      </c>
      <c r="C6" s="22"/>
      <c r="D6" s="42" t="s">
        <v>290</v>
      </c>
      <c r="E6">
        <v>7</v>
      </c>
    </row>
    <row r="7" spans="1:9" x14ac:dyDescent="0.25">
      <c r="A7" s="26" t="s">
        <v>275</v>
      </c>
      <c r="B7" s="28" t="s">
        <v>320</v>
      </c>
      <c r="C7" s="22"/>
      <c r="D7" s="44" t="s">
        <v>292</v>
      </c>
      <c r="E7">
        <v>0</v>
      </c>
    </row>
    <row r="8" spans="1:9" x14ac:dyDescent="0.25">
      <c r="A8" s="26" t="s">
        <v>42</v>
      </c>
      <c r="B8" s="28" t="s">
        <v>320</v>
      </c>
      <c r="C8" s="22" t="s">
        <v>202</v>
      </c>
      <c r="D8" s="44" t="s">
        <v>292</v>
      </c>
      <c r="E8">
        <v>0</v>
      </c>
    </row>
    <row r="9" spans="1:9" x14ac:dyDescent="0.25">
      <c r="A9" s="26" t="s">
        <v>43</v>
      </c>
      <c r="B9" s="28" t="s">
        <v>320</v>
      </c>
      <c r="C9" s="22" t="s">
        <v>202</v>
      </c>
      <c r="D9" s="44" t="s">
        <v>292</v>
      </c>
      <c r="E9">
        <v>0</v>
      </c>
    </row>
    <row r="10" spans="1:9" x14ac:dyDescent="0.25">
      <c r="A10" s="26" t="s">
        <v>54</v>
      </c>
      <c r="B10" s="13" t="s">
        <v>326</v>
      </c>
      <c r="D10" s="43" t="s">
        <v>291</v>
      </c>
      <c r="E10">
        <v>4</v>
      </c>
    </row>
    <row r="11" spans="1:9" x14ac:dyDescent="0.25">
      <c r="B11" s="46"/>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heetViews>
  <sheetFormatPr defaultRowHeight="15" x14ac:dyDescent="0.25"/>
  <cols>
    <col min="1" max="1" width="41.140625" bestFit="1" customWidth="1"/>
    <col min="2" max="2" width="52.85546875" customWidth="1"/>
    <col min="3" max="3" width="45.28515625" style="31" customWidth="1"/>
    <col min="9" max="9" width="22.140625" customWidth="1"/>
  </cols>
  <sheetData>
    <row r="1" spans="1:9" x14ac:dyDescent="0.25">
      <c r="B1" s="46" t="s">
        <v>308</v>
      </c>
      <c r="F1" s="46" t="s">
        <v>296</v>
      </c>
    </row>
    <row r="2" spans="1:9" ht="21" x14ac:dyDescent="0.35">
      <c r="A2" s="10" t="s">
        <v>159</v>
      </c>
      <c r="B2" s="60" t="s">
        <v>355</v>
      </c>
      <c r="C2" s="34" t="s">
        <v>310</v>
      </c>
      <c r="D2" t="s">
        <v>294</v>
      </c>
      <c r="E2" s="31" t="s">
        <v>295</v>
      </c>
      <c r="F2" s="42" t="s">
        <v>290</v>
      </c>
      <c r="G2" s="43" t="s">
        <v>291</v>
      </c>
      <c r="H2" s="44" t="s">
        <v>292</v>
      </c>
      <c r="I2" s="45" t="s">
        <v>300</v>
      </c>
    </row>
    <row r="3" spans="1:9" x14ac:dyDescent="0.25">
      <c r="A3" s="26" t="s">
        <v>44</v>
      </c>
      <c r="B3" s="60" t="s">
        <v>355</v>
      </c>
      <c r="C3"/>
    </row>
    <row r="4" spans="1:9" x14ac:dyDescent="0.25">
      <c r="A4" s="20" t="s">
        <v>114</v>
      </c>
      <c r="B4" s="28" t="s">
        <v>320</v>
      </c>
      <c r="C4" s="22" t="s">
        <v>202</v>
      </c>
      <c r="D4" s="44" t="s">
        <v>292</v>
      </c>
      <c r="E4">
        <v>0</v>
      </c>
    </row>
    <row r="5" spans="1:9" x14ac:dyDescent="0.25">
      <c r="A5" s="20" t="s">
        <v>115</v>
      </c>
      <c r="B5" s="28" t="s">
        <v>320</v>
      </c>
      <c r="C5" s="22" t="s">
        <v>202</v>
      </c>
      <c r="D5" s="44" t="s">
        <v>292</v>
      </c>
      <c r="E5">
        <v>0</v>
      </c>
    </row>
    <row r="6" spans="1:9" x14ac:dyDescent="0.25">
      <c r="A6" s="20" t="s">
        <v>116</v>
      </c>
      <c r="B6" s="28" t="s">
        <v>320</v>
      </c>
      <c r="C6" s="22" t="s">
        <v>202</v>
      </c>
      <c r="D6" s="44" t="s">
        <v>292</v>
      </c>
      <c r="E6">
        <v>0</v>
      </c>
    </row>
    <row r="7" spans="1:9" x14ac:dyDescent="0.25">
      <c r="A7" s="26" t="s">
        <v>45</v>
      </c>
      <c r="B7" s="60" t="s">
        <v>355</v>
      </c>
      <c r="C7" s="22"/>
    </row>
    <row r="8" spans="1:9" x14ac:dyDescent="0.25">
      <c r="A8" s="20" t="s">
        <v>49</v>
      </c>
      <c r="B8" s="13" t="s">
        <v>326</v>
      </c>
      <c r="C8" s="22"/>
      <c r="D8" s="43" t="s">
        <v>291</v>
      </c>
      <c r="E8">
        <v>21</v>
      </c>
    </row>
    <row r="9" spans="1:9" x14ac:dyDescent="0.25">
      <c r="A9" s="20" t="s">
        <v>233</v>
      </c>
      <c r="B9" s="13" t="s">
        <v>326</v>
      </c>
      <c r="C9" s="22"/>
      <c r="D9" s="43" t="s">
        <v>291</v>
      </c>
      <c r="E9">
        <v>19</v>
      </c>
    </row>
    <row r="10" spans="1:9" x14ac:dyDescent="0.25">
      <c r="A10" s="20" t="s">
        <v>234</v>
      </c>
      <c r="B10" s="13" t="s">
        <v>326</v>
      </c>
      <c r="C10" s="22"/>
      <c r="D10" s="43" t="s">
        <v>291</v>
      </c>
      <c r="E10">
        <v>7</v>
      </c>
    </row>
    <row r="11" spans="1:9" x14ac:dyDescent="0.25">
      <c r="A11" s="26" t="s">
        <v>46</v>
      </c>
      <c r="B11" s="46" t="s">
        <v>314</v>
      </c>
      <c r="C11" s="22" t="s">
        <v>202</v>
      </c>
      <c r="D11" s="44" t="s">
        <v>292</v>
      </c>
      <c r="E11">
        <v>0</v>
      </c>
    </row>
    <row r="12" spans="1:9" x14ac:dyDescent="0.25">
      <c r="A12" s="26" t="s">
        <v>160</v>
      </c>
      <c r="B12" s="60" t="s">
        <v>355</v>
      </c>
      <c r="C12" s="22"/>
    </row>
    <row r="13" spans="1:9" x14ac:dyDescent="0.25">
      <c r="A13" s="20" t="s">
        <v>273</v>
      </c>
      <c r="B13" s="13" t="s">
        <v>326</v>
      </c>
      <c r="C13" s="22"/>
      <c r="D13" s="43" t="s">
        <v>291</v>
      </c>
      <c r="E13">
        <v>5</v>
      </c>
    </row>
    <row r="14" spans="1:9" x14ac:dyDescent="0.25">
      <c r="A14" s="20" t="s">
        <v>232</v>
      </c>
      <c r="B14" s="13" t="s">
        <v>326</v>
      </c>
      <c r="C14" s="22"/>
      <c r="D14" s="43" t="s">
        <v>291</v>
      </c>
      <c r="E14">
        <v>5</v>
      </c>
    </row>
    <row r="15" spans="1:9" x14ac:dyDescent="0.25">
      <c r="A15" s="20" t="s">
        <v>207</v>
      </c>
      <c r="B15" s="13" t="s">
        <v>326</v>
      </c>
      <c r="C15" s="22"/>
      <c r="D15" s="43" t="s">
        <v>291</v>
      </c>
      <c r="E15">
        <v>5</v>
      </c>
    </row>
    <row r="16" spans="1:9" x14ac:dyDescent="0.25">
      <c r="A16" s="20" t="s">
        <v>208</v>
      </c>
      <c r="B16" s="13" t="s">
        <v>326</v>
      </c>
      <c r="C16" s="22"/>
      <c r="D16" s="43" t="s">
        <v>291</v>
      </c>
      <c r="E16">
        <v>4</v>
      </c>
    </row>
    <row r="17" spans="1:5" x14ac:dyDescent="0.25">
      <c r="A17" s="26" t="s">
        <v>47</v>
      </c>
      <c r="B17" s="60" t="s">
        <v>355</v>
      </c>
      <c r="C17" s="22"/>
    </row>
    <row r="18" spans="1:5" x14ac:dyDescent="0.25">
      <c r="A18" s="20" t="s">
        <v>120</v>
      </c>
      <c r="B18" s="28" t="s">
        <v>320</v>
      </c>
      <c r="C18" s="22" t="s">
        <v>202</v>
      </c>
      <c r="D18" s="44" t="s">
        <v>292</v>
      </c>
      <c r="E18">
        <v>0</v>
      </c>
    </row>
    <row r="19" spans="1:5" x14ac:dyDescent="0.25">
      <c r="A19" s="20" t="s">
        <v>121</v>
      </c>
      <c r="B19" s="46" t="s">
        <v>319</v>
      </c>
      <c r="C19" s="22" t="s">
        <v>202</v>
      </c>
      <c r="D19" s="42" t="s">
        <v>290</v>
      </c>
      <c r="E19">
        <v>21</v>
      </c>
    </row>
    <row r="20" spans="1:5" x14ac:dyDescent="0.25">
      <c r="A20" s="20" t="s">
        <v>122</v>
      </c>
      <c r="B20" s="28" t="s">
        <v>320</v>
      </c>
      <c r="C20" s="22" t="s">
        <v>202</v>
      </c>
      <c r="D20" s="44" t="s">
        <v>292</v>
      </c>
      <c r="E20">
        <v>0</v>
      </c>
    </row>
    <row r="21" spans="1:5" x14ac:dyDescent="0.25">
      <c r="A21" s="26" t="s">
        <v>48</v>
      </c>
      <c r="B21" s="13" t="s">
        <v>326</v>
      </c>
      <c r="C21" s="22"/>
      <c r="D21" s="43" t="s">
        <v>291</v>
      </c>
      <c r="E21">
        <v>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workbookViewId="0"/>
  </sheetViews>
  <sheetFormatPr defaultRowHeight="15" x14ac:dyDescent="0.25"/>
  <cols>
    <col min="1" max="1" width="41.140625" bestFit="1" customWidth="1"/>
    <col min="2" max="2" width="53.5703125" customWidth="1"/>
    <col min="3" max="3" width="63.42578125" style="31" customWidth="1"/>
    <col min="9" max="9" width="25.85546875" customWidth="1"/>
  </cols>
  <sheetData>
    <row r="1" spans="1:9" x14ac:dyDescent="0.25">
      <c r="B1" s="46" t="s">
        <v>308</v>
      </c>
      <c r="F1" s="46" t="s">
        <v>296</v>
      </c>
    </row>
    <row r="2" spans="1:9" ht="21" x14ac:dyDescent="0.35">
      <c r="A2" s="10" t="s">
        <v>7</v>
      </c>
      <c r="B2" s="60" t="s">
        <v>355</v>
      </c>
      <c r="C2" s="34" t="s">
        <v>310</v>
      </c>
      <c r="D2" t="s">
        <v>294</v>
      </c>
      <c r="E2" s="31" t="s">
        <v>295</v>
      </c>
      <c r="F2" s="42" t="s">
        <v>290</v>
      </c>
      <c r="G2" s="43" t="s">
        <v>291</v>
      </c>
      <c r="H2" s="44" t="s">
        <v>292</v>
      </c>
      <c r="I2" s="45" t="s">
        <v>300</v>
      </c>
    </row>
    <row r="3" spans="1:9" x14ac:dyDescent="0.25">
      <c r="A3" s="12" t="s">
        <v>221</v>
      </c>
      <c r="B3" s="46" t="s">
        <v>319</v>
      </c>
      <c r="C3" s="27"/>
      <c r="D3" s="42" t="s">
        <v>290</v>
      </c>
      <c r="E3">
        <v>11</v>
      </c>
    </row>
    <row r="4" spans="1:9" x14ac:dyDescent="0.25">
      <c r="A4" s="12" t="s">
        <v>222</v>
      </c>
      <c r="B4" s="46" t="s">
        <v>319</v>
      </c>
      <c r="C4" s="27"/>
      <c r="D4" s="42" t="s">
        <v>290</v>
      </c>
      <c r="E4">
        <v>11</v>
      </c>
    </row>
    <row r="5" spans="1:9" x14ac:dyDescent="0.25">
      <c r="A5" s="12" t="s">
        <v>239</v>
      </c>
      <c r="B5" s="46" t="s">
        <v>319</v>
      </c>
      <c r="C5" s="27"/>
      <c r="D5" s="42" t="s">
        <v>290</v>
      </c>
      <c r="E5">
        <v>13</v>
      </c>
    </row>
    <row r="6" spans="1:9" x14ac:dyDescent="0.25">
      <c r="A6" s="12" t="s">
        <v>240</v>
      </c>
      <c r="B6" s="46" t="s">
        <v>319</v>
      </c>
      <c r="C6" s="27"/>
      <c r="D6" s="42" t="s">
        <v>290</v>
      </c>
      <c r="E6">
        <v>13</v>
      </c>
    </row>
    <row r="7" spans="1:9" x14ac:dyDescent="0.25">
      <c r="A7" s="12" t="s">
        <v>270</v>
      </c>
      <c r="B7" s="46" t="s">
        <v>319</v>
      </c>
      <c r="C7" s="41" t="s">
        <v>301</v>
      </c>
      <c r="D7" s="42" t="s">
        <v>290</v>
      </c>
      <c r="E7">
        <v>16</v>
      </c>
    </row>
    <row r="8" spans="1:9" x14ac:dyDescent="0.25">
      <c r="A8" s="12" t="s">
        <v>223</v>
      </c>
      <c r="B8" s="46" t="s">
        <v>319</v>
      </c>
      <c r="C8" s="27"/>
      <c r="D8" s="42" t="s">
        <v>290</v>
      </c>
      <c r="E8">
        <v>16</v>
      </c>
    </row>
    <row r="9" spans="1:9" x14ac:dyDescent="0.25">
      <c r="A9" s="12" t="s">
        <v>224</v>
      </c>
      <c r="B9" s="13" t="s">
        <v>326</v>
      </c>
      <c r="D9" s="43" t="s">
        <v>291</v>
      </c>
      <c r="E9">
        <v>5</v>
      </c>
    </row>
    <row r="10" spans="1:9" x14ac:dyDescent="0.25">
      <c r="A10" s="12" t="s">
        <v>225</v>
      </c>
      <c r="B10" s="13" t="s">
        <v>326</v>
      </c>
      <c r="D10" s="43" t="s">
        <v>291</v>
      </c>
      <c r="E10">
        <v>1</v>
      </c>
    </row>
    <row r="13" spans="1:9" x14ac:dyDescent="0.25">
      <c r="A13" s="12"/>
      <c r="B13" s="12"/>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heetViews>
  <sheetFormatPr defaultRowHeight="15" x14ac:dyDescent="0.25"/>
  <cols>
    <col min="1" max="1" width="41.140625" bestFit="1" customWidth="1"/>
    <col min="2" max="2" width="68.140625" customWidth="1"/>
    <col min="3" max="3" width="63.42578125" style="31" customWidth="1"/>
    <col min="9" max="9" width="21.7109375" bestFit="1" customWidth="1"/>
  </cols>
  <sheetData>
    <row r="1" spans="1:9" x14ac:dyDescent="0.25">
      <c r="B1" s="46" t="s">
        <v>308</v>
      </c>
      <c r="F1" s="46" t="s">
        <v>296</v>
      </c>
    </row>
    <row r="2" spans="1:9" ht="21" x14ac:dyDescent="0.35">
      <c r="A2" s="10" t="s">
        <v>8</v>
      </c>
      <c r="B2" s="60" t="s">
        <v>355</v>
      </c>
      <c r="C2" s="34" t="s">
        <v>310</v>
      </c>
      <c r="D2" t="s">
        <v>294</v>
      </c>
      <c r="E2" s="31" t="s">
        <v>295</v>
      </c>
      <c r="F2" s="42" t="s">
        <v>290</v>
      </c>
      <c r="G2" s="43" t="s">
        <v>291</v>
      </c>
      <c r="H2" s="44" t="s">
        <v>292</v>
      </c>
      <c r="I2" s="45" t="s">
        <v>300</v>
      </c>
    </row>
    <row r="3" spans="1:9" x14ac:dyDescent="0.25">
      <c r="A3" s="12" t="s">
        <v>24</v>
      </c>
      <c r="B3" s="60" t="s">
        <v>355</v>
      </c>
    </row>
    <row r="4" spans="1:9" x14ac:dyDescent="0.25">
      <c r="A4" s="2" t="s">
        <v>183</v>
      </c>
      <c r="B4" s="28" t="s">
        <v>320</v>
      </c>
      <c r="D4" s="44" t="s">
        <v>292</v>
      </c>
      <c r="E4">
        <v>0</v>
      </c>
    </row>
    <row r="5" spans="1:9" x14ac:dyDescent="0.25">
      <c r="A5" s="2" t="s">
        <v>182</v>
      </c>
      <c r="B5" s="28" t="s">
        <v>320</v>
      </c>
      <c r="D5" s="44" t="s">
        <v>292</v>
      </c>
      <c r="E5">
        <v>0</v>
      </c>
    </row>
    <row r="6" spans="1:9" x14ac:dyDescent="0.25">
      <c r="A6" s="20" t="s">
        <v>17</v>
      </c>
      <c r="B6" s="28" t="s">
        <v>318</v>
      </c>
      <c r="C6" s="22" t="s">
        <v>278</v>
      </c>
      <c r="D6" s="44" t="s">
        <v>292</v>
      </c>
      <c r="E6">
        <v>0</v>
      </c>
    </row>
    <row r="7" spans="1:9" x14ac:dyDescent="0.25">
      <c r="A7" s="20" t="s">
        <v>18</v>
      </c>
      <c r="B7" s="28" t="s">
        <v>318</v>
      </c>
      <c r="C7" s="22" t="s">
        <v>312</v>
      </c>
      <c r="D7" s="44" t="s">
        <v>292</v>
      </c>
      <c r="E7">
        <v>0</v>
      </c>
    </row>
    <row r="8" spans="1:9" x14ac:dyDescent="0.25">
      <c r="A8" s="2" t="s">
        <v>180</v>
      </c>
      <c r="B8" s="28" t="s">
        <v>318</v>
      </c>
      <c r="C8" s="22" t="s">
        <v>278</v>
      </c>
      <c r="D8" s="44" t="s">
        <v>292</v>
      </c>
      <c r="E8">
        <v>0</v>
      </c>
    </row>
    <row r="9" spans="1:9" x14ac:dyDescent="0.25">
      <c r="A9" s="2" t="s">
        <v>206</v>
      </c>
      <c r="B9" s="28" t="s">
        <v>318</v>
      </c>
      <c r="C9" s="22" t="s">
        <v>278</v>
      </c>
      <c r="D9" s="44" t="s">
        <v>292</v>
      </c>
      <c r="E9">
        <v>0</v>
      </c>
    </row>
    <row r="10" spans="1:9" x14ac:dyDescent="0.25">
      <c r="A10" s="20" t="s">
        <v>44</v>
      </c>
      <c r="B10" s="28" t="s">
        <v>318</v>
      </c>
      <c r="C10" s="22" t="s">
        <v>287</v>
      </c>
      <c r="D10" s="44" t="s">
        <v>292</v>
      </c>
      <c r="E10">
        <v>0</v>
      </c>
    </row>
    <row r="11" spans="1:9" x14ac:dyDescent="0.25">
      <c r="A11" s="2" t="s">
        <v>46</v>
      </c>
      <c r="B11" s="28" t="s">
        <v>318</v>
      </c>
      <c r="C11" s="22" t="s">
        <v>287</v>
      </c>
      <c r="D11" s="44" t="s">
        <v>292</v>
      </c>
      <c r="E11">
        <v>0</v>
      </c>
    </row>
    <row r="12" spans="1:9" x14ac:dyDescent="0.25">
      <c r="A12" s="20" t="s">
        <v>47</v>
      </c>
      <c r="B12" s="28" t="s">
        <v>320</v>
      </c>
      <c r="D12" s="44" t="s">
        <v>292</v>
      </c>
      <c r="E12">
        <v>0</v>
      </c>
    </row>
    <row r="13" spans="1:9" x14ac:dyDescent="0.25">
      <c r="A13" s="12" t="s">
        <v>17</v>
      </c>
      <c r="B13" s="28" t="s">
        <v>317</v>
      </c>
      <c r="C13" s="22" t="s">
        <v>288</v>
      </c>
      <c r="D13" s="42" t="s">
        <v>290</v>
      </c>
      <c r="E13">
        <f>1+13</f>
        <v>14</v>
      </c>
    </row>
    <row r="14" spans="1:9" x14ac:dyDescent="0.25">
      <c r="A14" s="12" t="s">
        <v>12</v>
      </c>
      <c r="B14" s="60" t="s">
        <v>355</v>
      </c>
      <c r="C14" s="22"/>
    </row>
    <row r="15" spans="1:9" x14ac:dyDescent="0.25">
      <c r="A15" s="20" t="s">
        <v>4</v>
      </c>
      <c r="B15" s="46" t="s">
        <v>319</v>
      </c>
      <c r="C15" s="22"/>
      <c r="D15" s="42" t="s">
        <v>290</v>
      </c>
      <c r="E15">
        <v>14</v>
      </c>
    </row>
    <row r="16" spans="1:9" x14ac:dyDescent="0.25">
      <c r="A16" s="20" t="s">
        <v>5</v>
      </c>
      <c r="B16" s="46" t="s">
        <v>319</v>
      </c>
      <c r="C16" s="22"/>
      <c r="D16" s="42" t="s">
        <v>290</v>
      </c>
      <c r="E16">
        <v>7</v>
      </c>
    </row>
    <row r="17" spans="1:5" x14ac:dyDescent="0.25">
      <c r="A17" s="20" t="s">
        <v>35</v>
      </c>
      <c r="B17" s="13" t="s">
        <v>326</v>
      </c>
      <c r="C17" s="22"/>
      <c r="D17" s="43" t="s">
        <v>291</v>
      </c>
      <c r="E17">
        <v>9</v>
      </c>
    </row>
    <row r="18" spans="1:5" x14ac:dyDescent="0.25">
      <c r="A18" s="12" t="s">
        <v>220</v>
      </c>
      <c r="B18" s="13" t="s">
        <v>326</v>
      </c>
      <c r="C18" s="22"/>
      <c r="D18" s="43" t="s">
        <v>291</v>
      </c>
      <c r="E18">
        <v>2</v>
      </c>
    </row>
    <row r="19" spans="1:5" x14ac:dyDescent="0.25">
      <c r="A19" s="12" t="s">
        <v>26</v>
      </c>
      <c r="B19" s="60" t="s">
        <v>355</v>
      </c>
      <c r="C19" s="22" t="s">
        <v>302</v>
      </c>
      <c r="D19" s="43" t="s">
        <v>291</v>
      </c>
      <c r="E19">
        <v>5</v>
      </c>
    </row>
    <row r="20" spans="1:5" x14ac:dyDescent="0.25">
      <c r="A20" s="12" t="s">
        <v>59</v>
      </c>
      <c r="B20" s="60" t="s">
        <v>355</v>
      </c>
      <c r="C20" s="22" t="s">
        <v>281</v>
      </c>
      <c r="D20" s="43" t="s">
        <v>291</v>
      </c>
      <c r="E20">
        <f>4+4+4+4</f>
        <v>16</v>
      </c>
    </row>
    <row r="21" spans="1:5" x14ac:dyDescent="0.25">
      <c r="A21" s="12" t="s">
        <v>102</v>
      </c>
      <c r="B21" s="46" t="s">
        <v>319</v>
      </c>
      <c r="D21" s="42" t="s">
        <v>290</v>
      </c>
      <c r="E21">
        <v>7</v>
      </c>
    </row>
    <row r="22" spans="1:5" x14ac:dyDescent="0.25">
      <c r="A22" s="12" t="s">
        <v>15</v>
      </c>
      <c r="B22" s="28" t="s">
        <v>317</v>
      </c>
      <c r="C22" s="22" t="s">
        <v>289</v>
      </c>
      <c r="D22" s="45" t="s">
        <v>293</v>
      </c>
      <c r="E22">
        <v>30</v>
      </c>
    </row>
    <row r="23" spans="1:5" x14ac:dyDescent="0.25">
      <c r="A23" s="12" t="s">
        <v>16</v>
      </c>
      <c r="B23" s="13" t="s">
        <v>353</v>
      </c>
      <c r="C23" s="22" t="s">
        <v>277</v>
      </c>
      <c r="D23" s="45" t="s">
        <v>293</v>
      </c>
      <c r="E23">
        <f>12+2+3</f>
        <v>17</v>
      </c>
    </row>
    <row r="24" spans="1:5" x14ac:dyDescent="0.25">
      <c r="B24" s="4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New TLCs</vt:lpstr>
      <vt:lpstr>mockup types</vt:lpstr>
      <vt:lpstr>Poly Bags</vt:lpstr>
      <vt:lpstr>Reclosables</vt:lpstr>
      <vt:lpstr>Mailing &amp; Shipping</vt:lpstr>
      <vt:lpstr>Tubing &amp; Sleeves</vt:lpstr>
      <vt:lpstr>Stretch &amp; Sheeting</vt:lpstr>
      <vt:lpstr>Can Liners</vt:lpstr>
      <vt:lpstr>Food Service</vt:lpstr>
      <vt:lpstr>Protective Packaging</vt:lpstr>
      <vt:lpstr>Chicopee® Wipers</vt:lpstr>
      <vt:lpstr>Tree Jack</vt:lpstr>
      <vt:lpstr>current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Judy Ascensao</dc:creator>
  <cp:lastModifiedBy>Susan Parker</cp:lastModifiedBy>
  <dcterms:created xsi:type="dcterms:W3CDTF">2017-12-06T20:37:10Z</dcterms:created>
  <dcterms:modified xsi:type="dcterms:W3CDTF">2019-07-31T18:25:09Z</dcterms:modified>
</cp:coreProperties>
</file>